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<sst xmlns="http://schemas.openxmlformats.org/spreadsheetml/2006/main" count="4547" uniqueCount="2368">
  <si>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</si>
  <si>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</si>
  <si>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</si>
  <si>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</si>
  <si>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</si>
  <si>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</si>
  <si>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</si>
  <si>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</si>
  <si>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</si>
  <si>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</si>
  <si>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</si>
  <si>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</si>
  <si>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</si>
  <si>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</si>
  <si>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</si>
  <si>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</si>
  <si>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</si>
  <si>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</si>
  <si>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</si>
  <si>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</si>
  <si>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</si>
  <si>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</si>
  <si>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</si>
  <si>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</si>
  <si>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</si>
  <si>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</si>
  <si>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</si>
  <si>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</si>
  <si>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</si>
  <si>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</si>
  <si>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</si>
  <si>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</si>
  <si>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</si>
  <si>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</si>
  <si>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</si>
  <si>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</si>
  <si>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</si>
  <si>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</si>
  <si>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</si>
  <si>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</si>
  <si>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</si>
  <si>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</si>
  <si>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</si>
  <si>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</si>
  <si>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</si>
  <si>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</si>
  <si>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</si>
  <si>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</si>
  <si>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</si>
  <si>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</si>
  <si>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</si>
  <si>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</si>
  <si>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</si>
  <si>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</si>
  <si>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</si>
  <si>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</si>
  <si>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</si>
  <si>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</si>
  <si>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</si>
  <si>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</si>
  <si>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</si>
  <si>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</si>
  <si>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</si>
  <si>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</si>
  <si>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</si>
  <si>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</si>
  <si>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</si>
  <si>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</si>
  <si>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</si>
  <si>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</si>
  <si>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</si>
  <si>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</si>
  <si>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</si>
  <si>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</si>
  <si>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</si>
  <si>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</si>
  <si>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</si>
  <si>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</si>
  <si>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</si>
  <si>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</si>
  <si>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</si>
  <si>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</si>
  <si>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</si>
  <si>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</si>
  <si>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</si>
  <si>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</si>
  <si>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</si>
  <si>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</si>
  <si>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</si>
  <si>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</si>
  <si>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</si>
  <si>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</si>
  <si>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</si>
  <si>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</si>
  <si>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</si>
  <si>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</si>
  <si>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</si>
  <si>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</si>
  <si>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</si>
  <si>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</si>
  <si>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</si>
  <si>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</si>
  <si>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</si>
  <si>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</si>
  <si>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</si>
  <si>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</si>
  <si>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</si>
  <si>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</si>
  <si>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</si>
  <si>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</si>
  <si>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</si>
  <si>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</si>
  <si>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</si>
  <si>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</si>
  <si>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</si>
  <si>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</si>
  <si>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</si>
  <si>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</si>
  <si>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</si>
  <si>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</si>
  <si>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</si>
  <si>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</si>
  <si>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</si>
  <si>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</si>
  <si>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</si>
  <si>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</si>
  <si>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</si>
  <si>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</si>
  <si>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</si>
  <si>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</si>
  <si>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</si>
  <si>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</si>
  <si>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</si>
  <si>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</si>
  <si>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</si>
  <si>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</si>
  <si>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</si>
  <si>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</si>
  <si>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</si>
  <si>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</si>
  <si>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</si>
  <si>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</si>
  <si>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</si>
  <si>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</si>
  <si>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</si>
  <si>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</si>
  <si>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</si>
  <si>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</si>
  <si>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</si>
  <si>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</si>
  <si>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</si>
  <si>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</si>
  <si>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</si>
  <si>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</si>
  <si>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</si>
  <si>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</si>
  <si>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</si>
  <si>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</si>
  <si>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</si>
  <si>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</si>
  <si>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</si>
  <si>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</si>
  <si>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</si>
  <si>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</si>
  <si>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</si>
  <si>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</si>
  <si>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</si>
  <si>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</si>
  <si>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</si>
  <si>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</si>
  <si>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</si>
  <si>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</si>
  <si>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</si>
  <si>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</si>
  <si>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</si>
  <si>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</si>
  <si>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</si>
  <si>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</si>
  <si>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</si>
  <si>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</si>
  <si>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</si>
  <si>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</si>
  <si>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</si>
  <si>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</si>
  <si>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</si>
  <si>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</si>
  <si>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</si>
  <si>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</si>
  <si>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</si>
  <si>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</si>
  <si>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</si>
  <si>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</si>
  <si>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</si>
  <si>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</si>
  <si>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</si>
  <si>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</si>
  <si>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</si>
  <si>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</si>
  <si>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</si>
  <si>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</si>
  <si>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</si>
  <si>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</si>
  <si>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</si>
  <si>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</si>
  <si>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</si>
  <si>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</si>
  <si>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</si>
  <si>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</si>
  <si>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</si>
  <si>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</si>
  <si>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</si>
  <si>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</si>
  <si>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</si>
  <si>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</si>
  <si>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</si>
  <si>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</si>
  <si>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</si>
  <si>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</si>
  <si>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</si>
  <si>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</si>
  <si>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</si>
  <si>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</si>
  <si>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</si>
  <si>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</si>
  <si>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</si>
  <si>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</si>
  <si>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</si>
  <si>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</si>
  <si>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</si>
  <si>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</si>
  <si>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</si>
  <si>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</si>
  <si>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</si>
  <si>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</si>
  <si>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</si>
  <si>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</si>
  <si>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</si>
  <si>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</si>
  <si>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</si>
  <si>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</si>
  <si>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</si>
  <si>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</si>
  <si>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</si>
  <si>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</si>
  <si>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</si>
  <si>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</si>
  <si>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</si>
  <si>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</si>
  <si>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</si>
  <si>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</si>
  <si>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</si>
  <si>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</si>
  <si>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</si>
  <si>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</si>
  <si>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</si>
  <si>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</si>
  <si>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</si>
  <si>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</si>
  <si>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</si>
  <si>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</si>
  <si>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</si>
  <si>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</si>
  <si>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</si>
  <si>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</si>
  <si>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</si>
  <si>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</si>
  <si>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</si>
  <si>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</si>
  <si>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</si>
  <si>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</si>
  <si>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</si>
  <si>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</si>
  <si>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</si>
  <si>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</si>
  <si>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</si>
  <si>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</si>
  <si>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</si>
  <si>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</si>
  <si>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</si>
  <si>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</si>
  <si>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</si>
  <si>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</si>
  <si>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</si>
  <si>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</si>
  <si>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</si>
  <si>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</si>
  <si>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</si>
  <si>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</si>
  <si>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</si>
  <si>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</si>
  <si>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</si>
  <si>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</si>
  <si>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</si>
  <si>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</si>
  <si>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</si>
  <si>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</si>
  <si>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</si>
  <si>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</si>
  <si>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</si>
  <si>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</si>
  <si>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</si>
  <si>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</si>
  <si>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</si>
  <si>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</si>
  <si>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</si>
  <si>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</si>
  <si>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</si>
  <si>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</si>
  <si>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</si>
  <si>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</si>
  <si>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</si>
  <si>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</si>
  <si>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</si>
  <si>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</si>
  <si>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</si>
  <si>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</si>
  <si>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</si>
  <si>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</si>
  <si>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</si>
  <si>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</si>
  <si>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</si>
  <si>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</si>
  <si>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</si>
  <si>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</si>
  <si>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</si>
  <si>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</si>
  <si>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</si>
  <si>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</si>
  <si>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</si>
  <si>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</si>
  <si>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</si>
  <si>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</si>
  <si>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</si>
  <si>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</si>
  <si>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</si>
  <si>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</si>
  <si>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</si>
  <si>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</si>
  <si>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</si>
  <si>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</si>
  <si>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</si>
  <si>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</si>
  <si>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</si>
  <si>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</si>
  <si>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</si>
  <si>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</si>
  <si>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</si>
  <si>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</si>
  <si>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</si>
  <si>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</si>
  <si>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</si>
  <si>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</si>
  <si>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</si>
  <si>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</si>
  <si>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</si>
  <si>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</si>
  <si>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</si>
  <si>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</si>
  <si>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</si>
  <si>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</si>
  <si>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</si>
  <si>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</si>
  <si>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</si>
  <si>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</si>
  <si>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</si>
  <si>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</si>
  <si>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</si>
  <si>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</si>
  <si>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</si>
  <si>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</si>
  <si>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</si>
  <si>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</si>
  <si>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</si>
  <si>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</si>
  <si>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</si>
  <si>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</si>
  <si>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</si>
  <si>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</si>
  <si>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</si>
  <si>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</si>
  <si>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</si>
  <si>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</si>
  <si>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</si>
  <si>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</si>
  <si>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</si>
  <si>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</si>
  <si>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</si>
  <si>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</si>
  <si>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</si>
  <si>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</si>
  <si>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</si>
  <si>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</si>
  <si>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</si>
  <si>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</si>
  <si>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</si>
  <si>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</si>
  <si>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</si>
  <si>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</si>
  <si>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</si>
  <si>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</si>
  <si>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</si>
  <si>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</si>
  <si>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</si>
  <si>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</si>
  <si>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</si>
  <si>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</si>
  <si>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</si>
  <si>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</si>
  <si>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</si>
  <si>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</si>
  <si>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</si>
  <si>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</si>
  <si>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</si>
  <si>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</si>
  <si>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</si>
  <si>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</si>
  <si>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</si>
  <si>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</si>
  <si>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</si>
  <si>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</si>
  <si>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</si>
  <si>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</si>
  <si>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</si>
  <si>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</si>
  <si>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</si>
  <si>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</si>
  <si>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</si>
  <si>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</si>
  <si>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</si>
  <si>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</si>
  <si>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</si>
  <si>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</si>
  <si>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</si>
  <si>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</si>
  <si>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</si>
  <si>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</si>
  <si>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</si>
  <si>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</si>
  <si>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</si>
  <si>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</si>
  <si>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</si>
  <si>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</si>
  <si>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</si>
  <si>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</si>
  <si>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</si>
  <si>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</si>
  <si>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</si>
  <si>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</si>
  <si>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</si>
  <si>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</si>
  <si>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</si>
  <si>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</si>
  <si>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</si>
  <si>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</si>
  <si>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</si>
  <si>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</si>
  <si>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</si>
  <si>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</si>
  <si>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</si>
  <si>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</si>
  <si>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</si>
  <si>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</si>
  <si>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</si>
  <si>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</si>
  <si>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</si>
  <si>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</si>
  <si>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</si>
  <si>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</si>
  <si>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</si>
  <si>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</si>
  <si>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</si>
  <si>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</si>
  <si>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</si>
  <si>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</si>
  <si>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</si>
  <si>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</si>
  <si>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</si>
  <si>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</si>
  <si>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</si>
  <si>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</si>
  <si>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</si>
  <si>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</si>
  <si>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</si>
  <si>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</si>
  <si>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</si>
  <si>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</si>
  <si>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</si>
  <si>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</si>
  <si>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</si>
  <si>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</si>
  <si>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</si>
  <si>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</si>
  <si>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</si>
  <si>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</si>
  <si>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</si>
  <si>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</si>
  <si>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</si>
  <si>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</si>
  <si>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</si>
  <si>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</si>
  <si>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</si>
  <si>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</si>
  <si>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</si>
  <si>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</si>
  <si>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</si>
  <si>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</si>
  <si>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</si>
  <si>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</si>
  <si>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</si>
  <si>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</si>
  <si>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</si>
  <si>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</si>
  <si>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</si>
  <si>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</si>
  <si>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</si>
  <si>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</si>
  <si>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</si>
  <si>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</si>
  <si>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</si>
  <si>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</si>
  <si>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</si>
  <si>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</si>
  <si>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</si>
  <si>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</si>
  <si>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</si>
  <si>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</si>
  <si>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</si>
  <si>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</si>
  <si>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</si>
  <si>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</si>
  <si>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</si>
  <si>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</si>
  <si>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</si>
  <si>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</si>
  <si>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</si>
  <si>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</si>
  <si>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</si>
  <si>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</si>
  <si>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</si>
  <si>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</si>
  <si>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</si>
  <si>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</si>
  <si>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</si>
  <si>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</si>
  <si>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</si>
  <si>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</si>
  <si>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</si>
  <si>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</si>
  <si>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</si>
  <si>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</si>
  <si>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</si>
  <si>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</si>
  <si>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</si>
  <si>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</si>
  <si>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</si>
  <si>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</si>
  <si>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</si>
  <si>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</si>
  <si>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</si>
  <si>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</si>
  <si>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</si>
  <si>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</si>
  <si>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</si>
  <si>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</si>
  <si>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</si>
  <si>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</si>
  <si>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</si>
  <si>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</si>
  <si>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</si>
  <si>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</si>
  <si>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</si>
  <si>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</si>
  <si>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</si>
  <si>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</si>
  <si>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</si>
  <si>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</si>
  <si>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</si>
  <si>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</si>
  <si>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</si>
  <si>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</si>
  <si>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</si>
  <si>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</si>
  <si>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</si>
  <si>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</si>
  <si>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</si>
  <si>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</si>
  <si>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</si>
  <si>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</si>
  <si>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</si>
  <si>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</si>
  <si>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</si>
  <si>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</si>
  <si>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</si>
  <si>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</si>
  <si>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</si>
  <si>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</si>
  <si>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</si>
  <si>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</si>
  <si>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</si>
  <si>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</si>
  <si>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</si>
  <si>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</si>
  <si>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</si>
  <si>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</si>
  <si>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</si>
  <si>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</si>
  <si>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</si>
  <si>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</si>
  <si>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</si>
  <si>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</si>
  <si>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</si>
  <si>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</si>
  <si>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</si>
  <si>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</si>
  <si>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</si>
  <si>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</si>
  <si>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</si>
  <si>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</si>
  <si>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</si>
  <si>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</si>
  <si>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</si>
  <si>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</si>
  <si>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</si>
  <si>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</si>
  <si>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</si>
  <si>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</si>
  <si>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</si>
  <si>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</si>
  <si>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</si>
  <si>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</si>
  <si>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</si>
  <si>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</si>
  <si>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</si>
  <si>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</si>
  <si>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</si>
  <si>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</si>
  <si>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</si>
  <si>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</si>
  <si>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</si>
  <si>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</si>
  <si>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</si>
  <si>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</si>
  <si>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</si>
  <si>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</si>
  <si>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</si>
  <si>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</si>
  <si>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</si>
  <si>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</si>
  <si>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</si>
  <si>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</si>
  <si>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</si>
  <si>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</si>
  <si>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</si>
  <si>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</si>
  <si>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</si>
  <si>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</si>
  <si>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</si>
  <si>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</si>
  <si>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</si>
  <si>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</si>
  <si>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</si>
  <si>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</si>
  <si>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</si>
  <si>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</si>
  <si>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</si>
  <si>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</si>
  <si>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</si>
  <si>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</si>
  <si>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</si>
  <si>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</si>
  <si>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</si>
  <si>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</si>
  <si>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</si>
  <si>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</si>
  <si>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</si>
  <si>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</si>
  <si>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</si>
  <si>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</si>
  <si>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</si>
  <si>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</si>
  <si>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</si>
  <si>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</si>
  <si>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</si>
  <si>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</si>
  <si>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</si>
  <si>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</si>
  <si>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</si>
  <si>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</si>
  <si>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</si>
  <si>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</si>
  <si>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</si>
  <si>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</si>
  <si>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</si>
  <si>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</si>
  <si>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</si>
  <si>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</si>
  <si>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</si>
  <si>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</si>
  <si>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</si>
  <si>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</si>
  <si>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</si>
  <si>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</si>
  <si>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</si>
  <si>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</si>
  <si>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</si>
  <si>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</si>
  <si>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</si>
  <si>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</si>
  <si>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</si>
  <si>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</si>
  <si>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</si>
  <si>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</si>
  <si>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</si>
  <si>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</si>
  <si>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</si>
  <si>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</si>
  <si>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</si>
  <si>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</si>
  <si>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</si>
  <si>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</si>
  <si>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</si>
  <si>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</si>
  <si>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</si>
  <si>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</si>
  <si>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</si>
  <si>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</si>
  <si>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</si>
  <si>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</si>
  <si>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</si>
  <si>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</si>
  <si>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</si>
  <si>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</si>
  <si>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</si>
  <si>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</si>
  <si>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</si>
  <si>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</si>
  <si>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</si>
  <si>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</si>
  <si>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</si>
  <si>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</si>
  <si>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</si>
  <si>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</si>
  <si>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</si>
  <si>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</si>
  <si>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</si>
  <si>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</si>
  <si>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</si>
  <si>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</si>
  <si>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</si>
  <si>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</si>
  <si>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</si>
  <si>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</si>
  <si>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</si>
  <si>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</si>
  <si>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</si>
  <si>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</si>
  <si>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</si>
  <si>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</si>
  <si>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</si>
  <si>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</si>
  <si>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</si>
  <si>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</si>
  <si>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</si>
  <si>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</si>
  <si>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</si>
  <si>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</si>
  <si>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</si>
  <si>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</si>
  <si>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</si>
  <si>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</si>
  <si>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</si>
  <si>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</si>
  <si>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</si>
  <si>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</si>
  <si>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</si>
  <si>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</si>
  <si>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</si>
  <si>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</si>
  <si>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</si>
  <si>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</si>
  <si>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</si>
  <si>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</si>
  <si>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</si>
  <si>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</si>
  <si>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</si>
  <si>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</si>
  <si>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</si>
  <si>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</si>
  <si>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</si>
  <si>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</si>
  <si>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</si>
  <si>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</si>
  <si>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</si>
  <si>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</si>
  <si>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</si>
  <si>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</si>
  <si>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</si>
  <si>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</si>
  <si>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</si>
  <si>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</si>
  <si>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</si>
  <si>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</si>
  <si>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</si>
  <si>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</si>
  <si>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</si>
  <si>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</si>
  <si>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</si>
  <si>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</si>
  <si>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</si>
  <si>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</si>
  <si>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</si>
  <si>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</si>
  <si>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</si>
  <si>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</si>
  <si>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</si>
  <si>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</si>
  <si>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</si>
  <si>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</si>
  <si>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</si>
  <si>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</si>
  <si>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</si>
  <si>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</si>
  <si>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</si>
  <si>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</si>
  <si>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</si>
  <si>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</si>
  <si>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</si>
  <si>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</si>
  <si>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</si>
  <si>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</si>
  <si>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</si>
  <si>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</si>
  <si>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</si>
  <si>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</si>
  <si>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</si>
  <si>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</si>
  <si>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</si>
  <si>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</si>
  <si>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</si>
  <si>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</si>
  <si>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</si>
  <si>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</si>
  <si>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</si>
  <si>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</si>
  <si>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</si>
  <si>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</si>
  <si>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</si>
  <si>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</si>
  <si>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</si>
  <si>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</si>
  <si>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</si>
  <si>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</si>
  <si>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</si>
  <si>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</si>
  <si>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</si>
  <si>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</si>
  <si>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</si>
  <si>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</si>
  <si>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</si>
  <si>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</si>
  <si>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</si>
  <si>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</si>
  <si>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</si>
  <si>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</si>
  <si>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</si>
  <si>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</si>
  <si>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</si>
  <si>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</si>
  <si>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</si>
  <si>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</si>
  <si>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</si>
  <si>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</si>
  <si>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</si>
  <si>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</si>
  <si>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</si>
  <si>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</si>
  <si>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</si>
  <si>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</si>
  <si>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</si>
  <si>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</si>
  <si>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</si>
  <si>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</si>
  <si>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</si>
  <si>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</si>
  <si>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</si>
  <si>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</si>
  <si>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</si>
  <si>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</si>
  <si>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</si>
  <si>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</si>
  <si>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</si>
  <si>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</si>
  <si>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</si>
  <si>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</si>
  <si>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</si>
  <si>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</si>
  <si>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</si>
  <si>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</si>
  <si>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</si>
  <si>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</si>
  <si>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</si>
  <si>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</si>
  <si>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</si>
  <si>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</si>
  <si>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</si>
  <si>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</si>
  <si>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</si>
  <si>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</si>
  <si>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</si>
  <si>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</si>
  <si>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</si>
  <si>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</si>
  <si>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</si>
  <si>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</si>
  <si>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</si>
  <si>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</si>
  <si>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</si>
  <si>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</si>
  <si>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</si>
  <si>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</si>
  <si>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</si>
  <si>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</si>
  <si>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</si>
  <si>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</si>
  <si>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</si>
  <si>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</si>
  <si>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</si>
  <si>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</si>
  <si>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</si>
  <si>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</si>
  <si>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</si>
  <si>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</si>
  <si>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</si>
  <si>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</si>
  <si>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</si>
  <si>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</si>
  <si>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</si>
  <si>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</si>
  <si>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</si>
  <si>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</si>
  <si>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</si>
  <si>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</si>
  <si>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</si>
  <si>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</si>
  <si>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</si>
  <si>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</si>
  <si>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</si>
  <si>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</si>
  <si>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</si>
  <si>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</si>
  <si>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</si>
  <si>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</si>
  <si>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</si>
  <si>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</si>
  <si>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</si>
  <si>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</si>
  <si>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</si>
  <si>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</si>
  <si>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</si>
  <si>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</si>
  <si>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</si>
  <si>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</si>
  <si>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</si>
  <si>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</si>
  <si>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</si>
  <si>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</si>
  <si>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</si>
  <si>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</si>
  <si>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</si>
  <si>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</si>
  <si>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</si>
  <si>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</si>
  <si>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</si>
  <si>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</si>
  <si>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</si>
  <si>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</si>
  <si>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</si>
  <si>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</si>
  <si>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</si>
  <si>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</si>
  <si>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</si>
  <si>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</si>
  <si>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</si>
  <si>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</si>
  <si>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</si>
  <si>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</si>
  <si>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</si>
  <si>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</si>
  <si>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</si>
  <si>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</si>
  <si>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</si>
  <si>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</si>
  <si>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</si>
  <si>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</si>
  <si>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</si>
  <si>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</si>
  <si>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</si>
  <si>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</si>
  <si>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</si>
  <si>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</si>
  <si>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</si>
  <si>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</si>
  <si>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</si>
  <si>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</si>
  <si>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</si>
  <si>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</si>
  <si>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</si>
  <si>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</si>
  <si>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</si>
  <si>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</si>
  <si>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</si>
  <si>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</si>
  <si>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</si>
  <si>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</si>
  <si>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</si>
  <si>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</si>
  <si>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</si>
  <si>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</si>
  <si>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</si>
  <si>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</si>
  <si>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</si>
  <si>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</si>
  <si>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</si>
  <si>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</si>
  <si>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</si>
  <si>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</si>
  <si>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</si>
  <si>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</si>
  <si>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</si>
  <si>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</si>
  <si>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</si>
  <si>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</si>
  <si>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</si>
  <si>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</si>
  <si>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</si>
  <si>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</si>
  <si>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</si>
  <si>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</si>
  <si>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</si>
  <si>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</si>
  <si>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</si>
  <si>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</si>
  <si>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</si>
  <si>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</si>
  <si>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</si>
  <si>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</si>
  <si>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</si>
  <si>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</si>
  <si>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</si>
  <si>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</si>
  <si>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</si>
  <si>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</si>
  <si>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</si>
  <si>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</si>
  <si>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</si>
  <si>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</si>
  <si>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</si>
  <si>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</si>
  <si>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</si>
  <si>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</si>
  <si>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</si>
  <si>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</si>
  <si>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</si>
  <si>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</si>
  <si>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</si>
  <si>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</si>
  <si>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</si>
  <si>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</si>
  <si>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</si>
  <si>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</si>
  <si>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</si>
  <si>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</si>
  <si>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</si>
  <si>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</si>
  <si>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</si>
  <si>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</si>
  <si>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</si>
  <si>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</si>
  <si>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</si>
  <si>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</si>
  <si>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</si>
  <si>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</si>
  <si>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</si>
  <si>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</si>
  <si>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</si>
  <si>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</si>
  <si>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</si>
  <si>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</si>
  <si>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</si>
  <si>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</si>
  <si>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</si>
  <si>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</si>
  <si>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</si>
  <si>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</si>
  <si>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</si>
  <si>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</si>
  <si>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</si>
  <si>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</si>
  <si>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</si>
  <si>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</si>
  <si>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</si>
  <si>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</si>
  <si>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</si>
  <si>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</si>
  <si>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</si>
  <si>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</si>
  <si>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</si>
  <si>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</si>
  <si>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</si>
  <si>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</si>
  <si>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</si>
  <si>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</si>
  <si>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</si>
  <si>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</si>
  <si>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</si>
  <si>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</si>
  <si>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</si>
  <si>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</si>
  <si>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</si>
  <si>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</si>
  <si>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</si>
  <si>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</si>
  <si>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</si>
  <si>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</si>
  <si>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</si>
  <si>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</si>
  <si>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</si>
  <si>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</si>
  <si>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</si>
  <si>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</si>
  <si>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</si>
  <si>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</si>
  <si>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</si>
  <si>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</si>
  <si>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</si>
  <si>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</si>
  <si>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</si>
  <si>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</si>
  <si>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</si>
  <si>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</si>
  <si>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</si>
  <si>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</si>
  <si>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</si>
  <si>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</si>
  <si>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</si>
  <si>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</si>
  <si>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</si>
  <si>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</si>
  <si>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</si>
  <si>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</si>
  <si>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</si>
  <si>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</si>
  <si>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</si>
  <si>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</si>
  <si>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</si>
  <si>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</si>
  <si>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</si>
  <si>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</si>
  <si>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</si>
  <si>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</si>
  <si>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</si>
  <si>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</si>
  <si>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</si>
  <si>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</si>
  <si>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</si>
  <si>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</si>
  <si>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</si>
  <si>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</si>
  <si>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</si>
  <si>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</si>
  <si>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</si>
  <si>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</si>
  <si>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</si>
  <si>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</si>
  <si>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</si>
  <si>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</si>
  <si>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</si>
  <si>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</si>
  <si>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</si>
  <si>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</si>
  <si>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</si>
  <si>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</si>
  <si>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</si>
  <si>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</si>
  <si>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</si>
  <si>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</si>
  <si>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</si>
  <si>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</si>
  <si>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</si>
  <si>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</si>
  <si>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</si>
  <si>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</si>
  <si>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</si>
  <si>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</si>
  <si>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</si>
  <si>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</si>
  <si>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</si>
  <si>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</si>
  <si>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</si>
  <si>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</si>
  <si>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</si>
  <si>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</si>
  <si>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</si>
  <si>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</si>
  <si>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</si>
  <si>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</si>
  <si>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</si>
  <si>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</si>
  <si>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</si>
  <si>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</si>
  <si>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</si>
  <si>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</si>
  <si>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</si>
  <si>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</si>
  <si>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</si>
  <si>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</si>
  <si>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</si>
  <si>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</si>
  <si>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</si>
  <si>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</si>
  <si>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</si>
  <si>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</si>
  <si>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</si>
  <si>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</si>
  <si>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</si>
  <si>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</si>
  <si>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</si>
  <si>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</si>
  <si>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</si>
  <si>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</si>
  <si>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</si>
  <si>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</si>
  <si>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</si>
  <si>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</si>
  <si>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</si>
  <si>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</si>
  <si>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</si>
  <si>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</si>
  <si>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</si>
  <si>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</si>
  <si>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</si>
  <si>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</si>
  <si>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</si>
  <si>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</si>
  <si>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</si>
  <si>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</si>
  <si>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</si>
  <si>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</si>
  <si>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</si>
  <si>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</si>
  <si>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</si>
  <si>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</si>
  <si>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</si>
  <si>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</si>
  <si>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</si>
  <si>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</si>
  <si>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</si>
  <si>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</si>
  <si>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</si>
  <si>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</si>
  <si>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</si>
  <si>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</si>
  <si>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</si>
  <si>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</si>
  <si>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</si>
  <si>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</si>
  <si>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</si>
  <si>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</si>
  <si>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</si>
  <si>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</si>
  <si>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</si>
  <si>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</si>
  <si>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</si>
  <si>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</si>
  <si>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</si>
  <si>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</si>
  <si>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</si>
  <si>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</si>
  <si>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</si>
  <si>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</si>
  <si>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</si>
  <si>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</si>
  <si>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</si>
  <si>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</si>
  <si>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</si>
  <si>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</si>
  <si>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</si>
  <si>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</si>
  <si>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</si>
  <si>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</si>
  <si>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</si>
  <si>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</si>
  <si>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</si>
  <si>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</si>
  <si>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</si>
  <si>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</si>
  <si>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</si>
  <si>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</si>
  <si>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</si>
  <si>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</si>
  <si>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</si>
  <si>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</si>
  <si>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</si>
  <si>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</si>
  <si>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</si>
  <si>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</si>
  <si>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</si>
  <si>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</si>
  <si>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</si>
  <si>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</si>
  <si>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</si>
  <si>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</si>
  <si>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</si>
  <si>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</si>
  <si>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</si>
  <si>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</si>
  <si>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</si>
  <si>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</si>
  <si>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</si>
  <si>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</si>
  <si>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</si>
  <si>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</si>
  <si>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</si>
  <si>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</si>
  <si>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</si>
  <si>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</si>
  <si>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</si>
  <si>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</si>
  <si>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</si>
  <si>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</si>
  <si>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</si>
  <si>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</si>
  <si>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</si>
  <si>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</si>
  <si>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</si>
  <si>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</si>
  <si>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</si>
  <si>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</si>
  <si>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</si>
  <si>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</si>
  <si>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</si>
  <si>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</si>
  <si>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</si>
  <si>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</si>
  <si>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</si>
  <si>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</si>
  <si>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</si>
  <si>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</si>
  <si>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</si>
  <si>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</si>
  <si>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</si>
  <si>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</si>
  <si>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</si>
  <si>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</si>
  <si>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</si>
  <si>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</si>
  <si>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</si>
  <si>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</si>
  <si>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</si>
  <si>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</si>
  <si>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</si>
  <si>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</si>
  <si>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</si>
  <si>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</si>
  <si>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</si>
  <si>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</si>
  <si>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</si>
  <si>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</si>
  <si>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</si>
  <si>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</si>
  <si>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</si>
  <si>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</si>
  <si>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</si>
  <si>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</si>
  <si>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</si>
  <si>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</si>
  <si>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</si>
  <si>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</si>
  <si>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</si>
  <si>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</si>
  <si>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</si>
  <si>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</si>
  <si>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</si>
  <si>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</si>
  <si>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</si>
  <si>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</si>
  <si>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</si>
  <si>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</si>
  <si>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</si>
  <si>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</si>
  <si>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</si>
  <si>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</si>
  <si>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</si>
  <si>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</si>
  <si>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</si>
  <si>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</si>
  <si>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</si>
  <si>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</si>
  <si>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</si>
  <si>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</si>
  <si>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</si>
  <si>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</si>
  <si>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</si>
  <si>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</si>
  <si>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</si>
  <si>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</si>
  <si>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</si>
  <si>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</si>
  <si>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</si>
  <si>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</si>
  <si>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</si>
  <si>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</si>
  <si>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</si>
  <si>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</si>
  <si>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</si>
  <si>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</si>
  <si>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</si>
  <si>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</si>
  <si>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</si>
  <si>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</si>
  <si>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</si>
  <si>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</si>
  <si>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</si>
  <si>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</si>
  <si>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</si>
  <si>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</si>
  <si>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</si>
  <si>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</si>
  <si>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</si>
  <si>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</si>
  <si>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</si>
  <si>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</si>
  <si>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</si>
  <si>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</si>
  <si>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</si>
  <si>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</si>
  <si>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</si>
  <si>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</si>
  <si>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</si>
  <si>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</si>
  <si>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</si>
  <si>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</si>
  <si>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</si>
  <si>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</si>
  <si>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</si>
  <si>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</si>
  <si>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</si>
  <si>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</si>
  <si>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</si>
  <si>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</si>
  <si>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</si>
  <si>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</si>
  <si>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</si>
  <si>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</si>
  <si>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</si>
  <si>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</si>
  <si>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</si>
  <si>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</si>
  <si>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</si>
  <si>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</si>
  <si>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</si>
  <si>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</si>
  <si>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</si>
  <si>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</si>
  <si>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</si>
  <si>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</si>
  <si>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</si>
  <si>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</si>
  <si>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</si>
  <si>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</si>
  <si>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</si>
  <si>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</si>
  <si>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</si>
  <si>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</si>
  <si>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</si>
  <si>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</si>
  <si>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</si>
  <si>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</si>
  <si>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</si>
  <si>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</si>
  <si>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</si>
  <si>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</si>
  <si>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</si>
  <si>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</si>
  <si>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</si>
  <si>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</si>
  <si>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</si>
  <si>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</si>
  <si>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</si>
  <si>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</si>
  <si>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</si>
  <si>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</si>
  <si>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</si>
  <si>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</si>
  <si>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</si>
  <si>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</si>
  <si>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</si>
  <si>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</si>
  <si>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</si>
  <si>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</si>
  <si>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</si>
  <si>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</si>
  <si>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</si>
  <si>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</si>
  <si>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</si>
  <si>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</si>
  <si>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</si>
  <si>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</si>
  <si>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</si>
  <si>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</si>
  <si>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</si>
  <si>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</si>
  <si>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</si>
  <si>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</si>
  <si>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</si>
  <si>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</si>
  <si>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</si>
  <si>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</si>
  <si>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</si>
  <si>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</si>
  <si>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</si>
  <si>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</si>
  <si>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</si>
  <si>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</si>
  <si>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</si>
  <si>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</si>
  <si>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</si>
  <si>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</si>
  <si>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</si>
  <si>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</si>
  <si>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</si>
  <si>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</si>
  <si>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</si>
  <si>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</si>
  <si>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</si>
  <si>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</si>
  <si>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</si>
  <si>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</si>
  <si>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</si>
  <si>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</si>
  <si>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</si>
  <si>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</si>
  <si>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</si>
  <si>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</si>
  <si>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</si>
  <si>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</si>
  <si>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</si>
  <si>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</si>
  <si>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</si>
  <si>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</si>
  <si>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</si>
  <si>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</si>
  <si>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</si>
  <si>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</si>
  <si>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</si>
  <si>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</si>
  <si>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</si>
  <si>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</si>
  <si>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</si>
  <si>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</si>
  <si>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</si>
  <si>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</si>
  <si>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</si>
  <si>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</si>
  <si>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</si>
  <si>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</si>
  <si>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</si>
  <si>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</si>
  <si>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</si>
  <si>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</si>
  <si>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</si>
  <si>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</si>
  <si>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</si>
  <si>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</si>
  <si>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</si>
  <si>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</si>
  <si>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</si>
  <si>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</si>
  <si>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</si>
  <si>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</si>
  <si>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</si>
  <si>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</si>
  <si>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</si>
  <si>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</si>
  <si>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</si>
  <si>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</si>
  <si>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</si>
  <si>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</si>
  <si>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</si>
  <si>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</si>
  <si>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</si>
  <si>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</si>
  <si>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</si>
  <si>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</si>
  <si>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</si>
  <si>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</si>
  <si>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</si>
  <si>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</si>
  <si>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</si>
  <si>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</si>
  <si>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</si>
  <si>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</si>
  <si>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</si>
  <si>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</si>
  <si>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</si>
  <si>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</si>
  <si>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</si>
  <si>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</si>
  <si>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</si>
  <si>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</si>
  <si>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</si>
  <si>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</si>
  <si>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</si>
  <si>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</si>
  <si>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</si>
  <si>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</si>
  <si>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</si>
  <si>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</si>
  <si>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</si>
  <si>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</si>
  <si>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</si>
  <si>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</si>
  <si>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</si>
  <si>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</si>
  <si>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</si>
  <si>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</si>
  <si>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</si>
  <si>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</si>
  <si>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</si>
  <si>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</si>
  <si>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</si>
  <si>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</si>
  <si>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</si>
  <si>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</si>
  <si>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</si>
  <si>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</si>
  <si>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</si>
  <si>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</si>
  <si>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</si>
  <si>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</si>
  <si>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</si>
  <si>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</si>
  <si>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</si>
  <si>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</si>
  <si>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</si>
  <si>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</si>
  <si>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</si>
  <si>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</si>
  <si>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</si>
  <si>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</si>
  <si>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</si>
  <si>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</si>
  <si>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</si>
  <si>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</si>
  <si>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</si>
  <si>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</si>
  <si>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</si>
  <si>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</si>
  <si>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</si>
  <si>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</si>
  <si>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</si>
  <si>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</si>
  <si>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</si>
  <si>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</si>
  <si>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</si>
  <si>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</si>
  <si>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</si>
  <si>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</si>
  <si>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</si>
  <si>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</si>
  <si>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</si>
  <si>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</si>
  <si>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</si>
  <si>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</si>
  <si>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</si>
  <si>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</si>
  <si>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</si>
  <si>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</si>
  <si>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</si>
  <si>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</si>
  <si>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</si>
  <si>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</si>
  <si>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</si>
  <si>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</si>
  <si>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</si>
  <si>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</si>
  <si>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</si>
  <si>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</si>
  <si>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</si>
  <si>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</si>
  <si>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</si>
  <si>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</si>
  <si>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</si>
  <si>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</si>
  <si>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</si>
  <si>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</si>
  <si>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</si>
  <si>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</si>
  <si>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</si>
  <si>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</si>
  <si>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</si>
  <si>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</si>
  <si>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</si>
  <si>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</si>
  <si>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</si>
  <si>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</si>
  <si>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</si>
  <si>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</si>
  <si>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</si>
  <si>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</si>
  <si>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</si>
  <si>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</si>
  <si>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</si>
  <si>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</si>
  <si>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</si>
  <si>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</si>
  <si>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</si>
  <si>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</si>
  <si>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</si>
  <si>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</si>
  <si>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</si>
  <si>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</si>
  <si>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</si>
  <si>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</si>
  <si>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</si>
  <si>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</si>
  <si>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</si>
  <si>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</si>
  <si>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</si>
  <si>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</si>
  <si>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</si>
  <si>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</si>
  <si>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</si>
  <si>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</si>
  <si>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</si>
  <si>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</si>
  <si>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</si>
  <si>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</si>
  <si>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</si>
  <si>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</si>
  <si>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</si>
  <si>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</si>
  <si>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</si>
  <si>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</si>
  <si>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</si>
  <si>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</si>
  <si>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</si>
  <si>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</si>
  <si>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</si>
  <si>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</si>
  <si>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</si>
  <si>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</si>
  <si>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</si>
  <si>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</si>
  <si>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</si>
  <si>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</si>
  <si>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</si>
  <si>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</si>
  <si>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</si>
  <si>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</si>
  <si>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</si>
  <si>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</si>
  <si>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</si>
  <si>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</si>
  <si>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</si>
  <si>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</si>
  <si>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</si>
  <si>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</si>
  <si>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</si>
  <si>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</si>
  <si>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</si>
  <si>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</si>
  <si>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</si>
  <si>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</si>
  <si>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</si>
  <si>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</si>
  <si>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</si>
  <si>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</si>
  <si>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</si>
  <si>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</si>
  <si>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</si>
  <si>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</si>
  <si>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</si>
  <si>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</si>
  <si>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</si>
  <si>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</si>
  <si>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</si>
  <si>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</si>
  <si>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</si>
  <si>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</si>
  <si>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</si>
  <si>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</si>
  <si>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</si>
  <si>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</si>
  <si>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</si>
  <si>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</si>
  <si>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</si>
  <si>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</si>
  <si>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</si>
  <si>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</si>
  <si>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</si>
  <si>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</si>
  <si>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</si>
  <si>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</si>
  <si>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</si>
  <si>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</si>
  <si>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</si>
  <si>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</si>
  <si>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</si>
  <si>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</si>
  <si>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</si>
  <si>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</si>
  <si>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</si>
  <si>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</si>
  <si>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</si>
  <si>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</si>
  <si>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</si>
  <si>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</si>
  <si>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</si>
  <si>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</si>
  <si>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</si>
  <si>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</si>
  <si>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</si>
  <si>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</si>
  <si>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</si>
  <si>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</si>
  <si>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</si>
  <si>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</si>
  <si>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</si>
  <si>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</si>
  <si>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</si>
  <si>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</si>
  <si>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</si>
  <si>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</si>
  <si>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</si>
  <si>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</si>
  <si>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</si>
  <si>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</si>
  <si>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</si>
  <si>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</si>
  <si>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</si>
  <si>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</si>
  <si>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</si>
  <si>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</si>
  <si>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</si>
  <si>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</si>
  <si>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</si>
  <si>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</si>
  <si>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</si>
  <si>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</si>
  <si>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</si>
  <si>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</si>
  <si>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</si>
  <si>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</si>
  <si>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</si>
  <si>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</si>
  <si>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</si>
  <si>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</si>
  <si>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</si>
  <si>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</si>
  <si>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</si>
  <si>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</si>
  <si>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</si>
  <si>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</si>
  <si>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</si>
  <si>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</si>
  <si>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</si>
  <si>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</si>
  <si>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</si>
  <si>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</si>
  <si>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</si>
  <si>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</si>
  <si>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</si>
  <si>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</si>
  <si>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</si>
  <si>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</si>
  <si>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</si>
  <si>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</si>
  <si>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</si>
  <si>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</si>
  <si>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</si>
  <si>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</si>
  <si>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</si>
  <si>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</si>
  <si>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</si>
  <si>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</si>
  <si>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</si>
  <si>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</si>
  <si>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</si>
  <si>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</si>
  <si>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</si>
  <si>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</si>
  <si>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</si>
  <si>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</si>
  <si>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</si>
  <si>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</si>
  <si>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</si>
  <si>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</si>
  <si>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</si>
  <si>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</si>
  <si>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</si>
  <si>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</si>
  <si>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</si>
  <si>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</si>
  <si>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</si>
  <si>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</si>
  <si>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</si>
  <si>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</si>
  <si>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</si>
  <si>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</si>
  <si>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</si>
  <si>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</si>
  <si>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</si>
  <si>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</si>
  <si>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</si>
  <si>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</si>
  <si>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</si>
  <si>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</si>
  <si>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</si>
  <si>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</si>
  <si>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</si>
  <si>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</si>
  <si>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</si>
  <si>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</si>
  <si>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</si>
  <si>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</si>
  <si>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</si>
  <si>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</si>
  <si>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</si>
  <si>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</si>
  <si>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</si>
  <si>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</si>
  <si>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</si>
  <si>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</si>
  <si>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</si>
  <si>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</si>
  <si>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</si>
  <si>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</si>
  <si>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</si>
  <si>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</si>
  <si>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</si>
  <si>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</si>
  <si>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</si>
  <si>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</si>
  <si>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</si>
  <si>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</si>
  <si>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</si>
  <si>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</si>
  <si>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</si>
  <si>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</si>
  <si>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</si>
  <si>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</si>
  <si>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</si>
  <si>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</si>
  <si>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</si>
  <si>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</si>
  <si>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</si>
  <si>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</si>
  <si>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</si>
  <si>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</si>
  <si>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</si>
  <si>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</si>
  <si>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</si>
  <si>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</si>
  <si>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</si>
  <si>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</si>
  <si>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</si>
  <si>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</si>
  <si>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</si>
  <si>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</si>
  <si>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</si>
  <si>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</si>
  <si>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</si>
  <si>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</si>
  <si>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</si>
  <si>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</si>
  <si>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</si>
  <si>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</si>
  <si>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</si>
  <si>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</si>
  <si>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</si>
  <si>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</si>
  <si>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</si>
  <si>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</si>
  <si>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</si>
  <si>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</si>
  <si>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</si>
  <si>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</si>
  <si>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</si>
  <si>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</si>
  <si>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</si>
  <si>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</si>
  <si>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</si>
  <si>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</si>
  <si>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</si>
  <si>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</si>
  <si>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</si>
  <si>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</si>
  <si>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</si>
  <si>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</si>
  <si>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</si>
  <si>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</si>
  <si>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</si>
  <si>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</si>
  <si>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</si>
  <si>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</si>
  <si>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</si>
  <si>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</si>
  <si>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</si>
  <si>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</si>
  <si>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</si>
  <si>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</si>
  <si>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</si>
  <si>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</si>
  <si>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</si>
  <si>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</si>
  <si>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</si>
  <si>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</si>
  <si>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</si>
  <si>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</si>
  <si>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</si>
  <si>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</si>
  <si>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</si>
  <si>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</si>
  <si>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</si>
  <si>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</si>
  <si>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</si>
  <si>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</si>
  <si>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</si>
  <si>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</si>
  <si>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</si>
  <si>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</si>
  <si>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</si>
  <si>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</si>
  <si>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</si>
  <si>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</si>
  <si>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</si>
  <si>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</si>
  <si>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</si>
  <si>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</si>
  <si>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</si>
  <si>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</si>
  <si>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</si>
  <si>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</si>
  <si>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</si>
  <si>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</si>
  <si>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</si>
  <si>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</si>
  <si>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</si>
  <si>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</si>
  <si>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</si>
  <si>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</si>
  <si>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</si>
  <si>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</si>
  <si>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</si>
  <si>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</si>
  <si>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</si>
  <si>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</si>
  <si>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</si>
  <si>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</si>
  <si>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</si>
  <si>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</si>
  <si>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</si>
  <si>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</si>
  <si>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</si>
  <si>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</si>
  <si>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</si>
  <si>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</si>
  <si>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</si>
  <si>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</si>
  <si>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</si>
  <si>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</si>
  <si>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</si>
  <si>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</si>
  <si>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</si>
  <si>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</si>
  <si>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</si>
  <si>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</si>
  <si>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</si>
  <si>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</si>
  <si>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</si>
  <si>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</si>
  <si>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</si>
  <si>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</si>
  <si>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</si>
  <si>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</si>
  <si>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</si>
  <si>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</si>
  <si>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</si>
  <si>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</si>
  <si>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</si>
  <si>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</si>
  <si>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</si>
  <si>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</si>
  <si>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</si>
  <si>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</si>
  <si>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</si>
  <si>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</si>
  <si>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</si>
  <si>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</si>
  <si>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</si>
  <si>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</si>
  <si>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</si>
  <si>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</si>
  <si>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</si>
  <si>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</si>
  <si>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</si>
  <si>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</si>
  <si>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</si>
  <si>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</si>
  <si>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</si>
  <si>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</si>
  <si>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</si>
  <si>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</si>
  <si>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</si>
  <si>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</si>
  <si>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</si>
  <si>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</si>
  <si>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</si>
  <si>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</si>
  <si>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</si>
  <si>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</si>
  <si>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</si>
  <si>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</si>
  <si>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</si>
  <si>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</si>
  <si>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</si>
  <si>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</si>
  <si>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</si>
  <si>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</si>
  <si>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</si>
  <si>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</si>
  <si>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</si>
  <si>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</si>
  <si>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</si>
  <si>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</si>
  <si>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</si>
  <si>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</si>
  <si>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</si>
  <si>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</si>
  <si>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</si>
  <si>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</si>
  <si>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</si>
  <si>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</si>
  <si>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</si>
  <si>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</si>
  <si>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</si>
  <si>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</si>
  <si>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</si>
  <si>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</si>
  <si>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</si>
  <si>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</si>
  <si>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</si>
  <si>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</si>
  <si>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</si>
  <si>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</si>
  <si>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</si>
  <si>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</si>
  <si>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</si>
  <si>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</si>
  <si>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</si>
  <si>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</si>
  <si>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</si>
  <si>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</si>
  <si>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</si>
  <si>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</si>
  <si>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</si>
  <si>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</si>
  <si>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</si>
  <si>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</si>
  <si>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</si>
  <si>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</si>
  <si>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</si>
  <si>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</si>
  <si>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</si>
  <si>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</si>
  <si>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</si>
  <si>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</si>
  <si>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</si>
  <si>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</si>
  <si>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</si>
  <si>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</si>
  <si>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</si>
  <si>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</si>
  <si>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</si>
  <si>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</si>
  <si>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</si>
  <si>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</si>
  <si>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</si>
  <si>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</si>
  <si>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</si>
  <si>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</si>
  <si>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</si>
  <si>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</si>
  <si>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</si>
  <si>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</si>
  <si>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</si>
  <si>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</si>
  <si>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</si>
  <si>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</si>
  <si>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</si>
  <si>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</si>
  <si>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</si>
  <si>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</si>
  <si>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</si>
  <si>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</si>
  <si>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</si>
  <si>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</si>
  <si>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</si>
  <si>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</si>
  <si>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</si>
  <si>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</si>
  <si>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</si>
  <si>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</si>
  <si>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</si>
  <si>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</si>
  <si>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</si>
  <si>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</si>
  <si>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</si>
  <si>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</si>
  <si>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</si>
  <si>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</si>
  <si>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</si>
  <si>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</si>
  <si>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</si>
  <si>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</si>
  <si>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</si>
  <si>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</si>
  <si>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</si>
  <si>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</si>
  <si>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</si>
  <si>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</si>
  <si>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</si>
  <si>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</si>
  <si>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</si>
  <si>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</si>
  <si>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</si>
  <si>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</si>
  <si>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</si>
  <si>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</si>
  <si>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</si>
  <si>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</si>
  <si>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</si>
  <si>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</si>
  <si>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</si>
  <si>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</si>
  <si>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</si>
  <si>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</si>
  <si>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</si>
  <si>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</si>
  <si>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</si>
  <si>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</si>
  <si>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</si>
  <si>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</si>
  <si>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</si>
  <si>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</si>
  <si>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</si>
  <si>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</si>
  <si>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</si>
  <si>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</si>
  <si>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</si>
  <si>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</si>
  <si>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</si>
  <si>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</si>
  <si>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</si>
  <si>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</si>
  <si>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</si>
  <si>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</si>
  <si>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</si>
  <si>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</si>
  <si>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</si>
  <si>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</si>
  <si>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</si>
  <si>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</si>
  <si>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</si>
  <si>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</si>
  <si>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</si>
  <si>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</si>
  <si>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</si>
  <si>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</si>
  <si>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</si>
  <si>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</si>
  <si>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</si>
  <si>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</si>
  <si>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</si>
  <si>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</si>
  <si>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</si>
  <si>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</si>
  <si>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</si>
  <si>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</si>
  <si>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</si>
  <si>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</si>
  <si>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</si>
  <si>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</si>
  <si>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</si>
  <si>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</si>
  <si>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</si>
  <si>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</si>
  <si>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</si>
  <si>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</si>
  <si>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</si>
  <si>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</si>
  <si>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</si>
  <si>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</si>
  <si>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</si>
  <si>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</si>
  <si>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</si>
  <si>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</si>
  <si>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</si>
  <si>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</si>
  <si>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</si>
  <si>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</si>
  <si>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</si>
  <si>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</si>
  <si>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</si>
  <si>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</si>
  <si>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</si>
  <si>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</si>
  <si>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</si>
  <si>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</si>
  <si>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</si>
  <si>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</si>
  <si>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</si>
  <si>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</si>
  <si>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</si>
  <si>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</si>
  <si>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</si>
  <si>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</si>
  <si>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</si>
  <si>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</si>
  <si>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</si>
  <si>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</si>
  <si>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</si>
  <si>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</si>
  <si>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</si>
  <si>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</si>
  <si>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</si>
  <si>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</si>
  <si>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</si>
  <si>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</si>
  <si>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</si>
  <si>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</si>
  <si>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</si>
  <si>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</si>
  <si>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</si>
  <si>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</si>
  <si>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</si>
  <si>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</si>
  <si>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</si>
  <si>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</si>
  <si>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</si>
  <si>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</si>
  <si>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</si>
  <si>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</si>
  <si>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</si>
  <si>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</si>
  <si>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</si>
  <si>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</si>
  <si>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</si>
  <si>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</si>
  <si>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</si>
  <si>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35705.м. Здолбунів.вул. Незалежності 10</t>
  </si>
  <si>
    <t/>
  </si>
  <si>
    <t>А.С.Шуляк</t>
  </si>
  <si>
    <t xml:space="preserve">Н.Л. Сокол </t>
  </si>
  <si>
    <t>03652-2-61-12</t>
  </si>
  <si>
    <t>inbox@zd.rv.court.gov.ua</t>
  </si>
  <si>
    <t>3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</si>
</sst>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1725</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&amp;L5C0190C7&amp;C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2321</v>
      </c>
      <c r="B1" s="161"/>
      <c r="C1" s="107"/>
      <c r="X1" s="109"/>
      <c r="Y1" s="114"/>
      <c r="Z1" s="114"/>
    </row>
    <row r="2" spans="1:27"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89</v>
      </c>
      <c r="E8" s="32">
        <f>SUM(E9:E446)</f>
        <v>7</v>
      </c>
      <c r="F8" s="32">
        <f>SUM(F9:F446)</f>
        <v>0</v>
      </c>
      <c r="G8" s="32">
        <f>SUM(G9:G446)</f>
        <v>72</v>
      </c>
      <c r="H8" s="32">
        <f>SUM(H9:H446)</f>
        <v>10</v>
      </c>
      <c r="I8" s="32">
        <f>SUM(J8:M8)</f>
        <v>265</v>
      </c>
      <c r="J8" s="32">
        <f>SUM(J9:J446)</f>
        <v>110</v>
      </c>
      <c r="K8" s="32">
        <f>SUM(K9:K446)</f>
        <v>0</v>
      </c>
      <c r="L8" s="32">
        <f>SUM(L9:L446)</f>
        <v>155</v>
      </c>
      <c r="M8" s="32">
        <f>SUM(M9:M446)</f>
        <v>0</v>
      </c>
      <c r="N8" s="32">
        <f>SUM(O8:R8)</f>
        <v>251</v>
      </c>
      <c r="O8" s="32">
        <f>SUM(O9:O446)</f>
        <v>117</v>
      </c>
      <c r="P8" s="32">
        <f>SUM(P9:P446)</f>
        <v>0</v>
      </c>
      <c r="Q8" s="32">
        <f>SUM(Q9:Q446)</f>
        <v>129</v>
      </c>
      <c r="R8" s="32">
        <f>SUM(R9:R446)</f>
        <v>5</v>
      </c>
      <c r="S8" s="32">
        <f>SUM(T8:W8)</f>
        <v>103</v>
      </c>
      <c r="T8" s="32">
        <f>SUM(T9:T446)</f>
        <v>0</v>
      </c>
      <c r="U8" s="32">
        <f>SUM(U9:U446)</f>
        <v>0</v>
      </c>
      <c r="V8" s="32">
        <f>SUM(V9:V446)</f>
        <v>98</v>
      </c>
      <c r="W8" s="32">
        <f>SUM(W9:W446)</f>
        <v>5</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c r="A17" s="88">
        <v>411010109</v>
      </c>
      <c r="B17" s="42" t="s">
        <v>2161</v>
      </c>
      <c r="C17" s="97"/>
      <c r="D17" s="40">
        <v>1</v>
      </c>
      <c r="E17" s="40"/>
      <c r="F17" s="40"/>
      <c r="G17" s="40">
        <v>1</v>
      </c>
      <c r="H17" s="40"/>
      <c r="I17" s="40"/>
      <c r="J17" s="40"/>
      <c r="K17" s="40"/>
      <c r="L17" s="40"/>
      <c r="M17" s="40"/>
      <c r="N17" s="40">
        <v>1</v>
      </c>
      <c r="O17" s="40"/>
      <c r="P17" s="40"/>
      <c r="Q17" s="40">
        <v>1</v>
      </c>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4</v>
      </c>
      <c r="E21" s="40"/>
      <c r="F21" s="40"/>
      <c r="G21" s="40">
        <v>1</v>
      </c>
      <c r="H21" s="40">
        <v>3</v>
      </c>
      <c r="I21" s="40">
        <v>1</v>
      </c>
      <c r="J21" s="40"/>
      <c r="K21" s="40"/>
      <c r="L21" s="40">
        <v>1</v>
      </c>
      <c r="M21" s="40"/>
      <c r="N21" s="40">
        <v>4</v>
      </c>
      <c r="O21" s="40"/>
      <c r="P21" s="40"/>
      <c r="Q21" s="40">
        <v>1</v>
      </c>
      <c r="R21" s="40">
        <v>3</v>
      </c>
      <c r="S21" s="40">
        <v>1</v>
      </c>
      <c r="T21" s="40"/>
      <c r="U21" s="40"/>
      <c r="V21" s="40">
        <v>1</v>
      </c>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c r="A25" s="88">
        <v>411010205</v>
      </c>
      <c r="B25" s="42" t="s">
        <v>26</v>
      </c>
      <c r="C25" s="97"/>
      <c r="D25" s="40">
        <v>1</v>
      </c>
      <c r="E25" s="40"/>
      <c r="F25" s="40"/>
      <c r="G25" s="40">
        <v>1</v>
      </c>
      <c r="H25" s="40"/>
      <c r="I25" s="40"/>
      <c r="J25" s="40"/>
      <c r="K25" s="40"/>
      <c r="L25" s="40"/>
      <c r="M25" s="40"/>
      <c r="N25" s="40"/>
      <c r="O25" s="40"/>
      <c r="P25" s="40"/>
      <c r="Q25" s="40"/>
      <c r="R25" s="40"/>
      <c r="S25" s="40">
        <v>1</v>
      </c>
      <c r="T25" s="40"/>
      <c r="U25" s="40"/>
      <c r="V25" s="40">
        <v>1</v>
      </c>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6</v>
      </c>
      <c r="E27" s="40"/>
      <c r="F27" s="40"/>
      <c r="G27" s="40">
        <v>6</v>
      </c>
      <c r="H27" s="40"/>
      <c r="I27" s="40">
        <v>1</v>
      </c>
      <c r="J27" s="40"/>
      <c r="K27" s="40"/>
      <c r="L27" s="40">
        <v>1</v>
      </c>
      <c r="M27" s="40"/>
      <c r="N27" s="40">
        <v>2</v>
      </c>
      <c r="O27" s="40"/>
      <c r="P27" s="40"/>
      <c r="Q27" s="40">
        <v>2</v>
      </c>
      <c r="R27" s="40"/>
      <c r="S27" s="40">
        <v>5</v>
      </c>
      <c r="T27" s="40"/>
      <c r="U27" s="40"/>
      <c r="V27" s="40">
        <v>5</v>
      </c>
      <c r="W27" s="40"/>
      <c r="X27" s="39">
        <v>765</v>
      </c>
      <c r="Y27" s="103"/>
      <c r="Z27" s="103"/>
    </row>
    <row r="28" spans="1:26" s="41" customFormat="1" ht="12.75">
      <c r="A28" s="88">
        <v>411010208</v>
      </c>
      <c r="B28" s="42" t="s">
        <v>29</v>
      </c>
      <c r="C28" s="97"/>
      <c r="D28" s="40">
        <v>1</v>
      </c>
      <c r="E28" s="40"/>
      <c r="F28" s="40"/>
      <c r="G28" s="40">
        <v>1</v>
      </c>
      <c r="H28" s="40"/>
      <c r="I28" s="40">
        <v>6</v>
      </c>
      <c r="J28" s="40">
        <v>2</v>
      </c>
      <c r="K28" s="40"/>
      <c r="L28" s="40">
        <v>4</v>
      </c>
      <c r="M28" s="40"/>
      <c r="N28" s="40">
        <v>4</v>
      </c>
      <c r="O28" s="40">
        <v>2</v>
      </c>
      <c r="P28" s="40"/>
      <c r="Q28" s="40">
        <v>2</v>
      </c>
      <c r="R28" s="40"/>
      <c r="S28" s="40">
        <v>3</v>
      </c>
      <c r="T28" s="40"/>
      <c r="U28" s="40"/>
      <c r="V28" s="40">
        <v>3</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5</v>
      </c>
      <c r="E31" s="40">
        <v>3</v>
      </c>
      <c r="F31" s="40"/>
      <c r="G31" s="40">
        <v>2</v>
      </c>
      <c r="H31" s="40"/>
      <c r="I31" s="40">
        <v>54</v>
      </c>
      <c r="J31" s="40">
        <v>41</v>
      </c>
      <c r="K31" s="40"/>
      <c r="L31" s="40">
        <v>13</v>
      </c>
      <c r="M31" s="40"/>
      <c r="N31" s="40">
        <v>53</v>
      </c>
      <c r="O31" s="40">
        <v>44</v>
      </c>
      <c r="P31" s="40"/>
      <c r="Q31" s="40">
        <v>9</v>
      </c>
      <c r="R31" s="40"/>
      <c r="S31" s="40">
        <v>6</v>
      </c>
      <c r="T31" s="40"/>
      <c r="U31" s="40"/>
      <c r="V31" s="40">
        <v>6</v>
      </c>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c r="A35" s="88">
        <v>411010215</v>
      </c>
      <c r="B35" s="42" t="s">
        <v>35</v>
      </c>
      <c r="C35" s="97"/>
      <c r="D35" s="40">
        <v>1</v>
      </c>
      <c r="E35" s="40"/>
      <c r="F35" s="40"/>
      <c r="G35" s="40">
        <v>1</v>
      </c>
      <c r="H35" s="40"/>
      <c r="I35" s="40">
        <v>1</v>
      </c>
      <c r="J35" s="40">
        <v>1</v>
      </c>
      <c r="K35" s="40"/>
      <c r="L35" s="40"/>
      <c r="M35" s="40"/>
      <c r="N35" s="40">
        <v>1</v>
      </c>
      <c r="O35" s="40">
        <v>1</v>
      </c>
      <c r="P35" s="40"/>
      <c r="Q35" s="40"/>
      <c r="R35" s="40"/>
      <c r="S35" s="40">
        <v>1</v>
      </c>
      <c r="T35" s="40"/>
      <c r="U35" s="40"/>
      <c r="V35" s="40">
        <v>1</v>
      </c>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c r="A47" s="88">
        <v>411010227</v>
      </c>
      <c r="B47" s="42" t="s">
        <v>47</v>
      </c>
      <c r="C47" s="97"/>
      <c r="D47" s="40">
        <v>1</v>
      </c>
      <c r="E47" s="40"/>
      <c r="F47" s="40"/>
      <c r="G47" s="40">
        <v>1</v>
      </c>
      <c r="H47" s="40"/>
      <c r="I47" s="40"/>
      <c r="J47" s="40"/>
      <c r="K47" s="40"/>
      <c r="L47" s="40"/>
      <c r="M47" s="40"/>
      <c r="N47" s="40"/>
      <c r="O47" s="40"/>
      <c r="P47" s="40"/>
      <c r="Q47" s="40"/>
      <c r="R47" s="40"/>
      <c r="S47" s="40">
        <v>1</v>
      </c>
      <c r="T47" s="40"/>
      <c r="U47" s="40"/>
      <c r="V47" s="40">
        <v>1</v>
      </c>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v>6</v>
      </c>
      <c r="E53" s="40"/>
      <c r="F53" s="40"/>
      <c r="G53" s="40">
        <v>6</v>
      </c>
      <c r="H53" s="40"/>
      <c r="I53" s="40">
        <v>10</v>
      </c>
      <c r="J53" s="40"/>
      <c r="K53" s="40"/>
      <c r="L53" s="40">
        <v>10</v>
      </c>
      <c r="M53" s="40"/>
      <c r="N53" s="40">
        <v>10</v>
      </c>
      <c r="O53" s="40"/>
      <c r="P53" s="40"/>
      <c r="Q53" s="40">
        <v>10</v>
      </c>
      <c r="R53" s="40"/>
      <c r="S53" s="40">
        <v>6</v>
      </c>
      <c r="T53" s="40"/>
      <c r="U53" s="40"/>
      <c r="V53" s="40">
        <v>6</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c r="A65" s="88">
        <v>411010401</v>
      </c>
      <c r="B65" s="42" t="s">
        <v>65</v>
      </c>
      <c r="C65" s="97"/>
      <c r="D65" s="40">
        <v>1</v>
      </c>
      <c r="E65" s="40"/>
      <c r="F65" s="40"/>
      <c r="G65" s="40"/>
      <c r="H65" s="40">
        <v>1</v>
      </c>
      <c r="I65" s="40"/>
      <c r="J65" s="40"/>
      <c r="K65" s="40"/>
      <c r="L65" s="40"/>
      <c r="M65" s="40"/>
      <c r="N65" s="40">
        <v>1</v>
      </c>
      <c r="O65" s="40"/>
      <c r="P65" s="40"/>
      <c r="Q65" s="40"/>
      <c r="R65" s="40">
        <v>1</v>
      </c>
      <c r="S65" s="40"/>
      <c r="T65" s="40"/>
      <c r="U65" s="40"/>
      <c r="V65" s="40"/>
      <c r="W65" s="40"/>
      <c r="X65" s="39">
        <v>758</v>
      </c>
      <c r="Y65" s="103"/>
      <c r="Z65" s="103"/>
    </row>
    <row r="66" spans="1:26" s="41" customFormat="1" ht="12.75">
      <c r="A66" s="88">
        <v>411010402</v>
      </c>
      <c r="B66" s="42" t="s">
        <v>65</v>
      </c>
      <c r="C66" s="97"/>
      <c r="D66" s="40"/>
      <c r="E66" s="40"/>
      <c r="F66" s="40"/>
      <c r="G66" s="40"/>
      <c r="H66" s="40"/>
      <c r="I66" s="40">
        <v>1</v>
      </c>
      <c r="J66" s="40"/>
      <c r="K66" s="40"/>
      <c r="L66" s="40">
        <v>1</v>
      </c>
      <c r="M66" s="40"/>
      <c r="N66" s="40">
        <v>1</v>
      </c>
      <c r="O66" s="40"/>
      <c r="P66" s="40"/>
      <c r="Q66" s="40">
        <v>1</v>
      </c>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c r="E81" s="40"/>
      <c r="F81" s="40"/>
      <c r="G81" s="40"/>
      <c r="H81" s="40"/>
      <c r="I81" s="40">
        <v>2</v>
      </c>
      <c r="J81" s="40">
        <v>2</v>
      </c>
      <c r="K81" s="40"/>
      <c r="L81" s="40"/>
      <c r="M81" s="40"/>
      <c r="N81" s="40">
        <v>2</v>
      </c>
      <c r="O81" s="40">
        <v>2</v>
      </c>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c r="A83" s="88">
        <v>411010511</v>
      </c>
      <c r="B83" s="42" t="s">
        <v>81</v>
      </c>
      <c r="C83" s="97"/>
      <c r="D83" s="40">
        <v>1</v>
      </c>
      <c r="E83" s="40"/>
      <c r="F83" s="40"/>
      <c r="G83" s="40">
        <v>1</v>
      </c>
      <c r="H83" s="40"/>
      <c r="I83" s="40">
        <v>2</v>
      </c>
      <c r="J83" s="40">
        <v>1</v>
      </c>
      <c r="K83" s="40"/>
      <c r="L83" s="40">
        <v>1</v>
      </c>
      <c r="M83" s="40"/>
      <c r="N83" s="40">
        <v>2</v>
      </c>
      <c r="O83" s="40">
        <v>1</v>
      </c>
      <c r="P83" s="40"/>
      <c r="Q83" s="40">
        <v>1</v>
      </c>
      <c r="R83" s="40"/>
      <c r="S83" s="40">
        <v>1</v>
      </c>
      <c r="T83" s="40"/>
      <c r="U83" s="40"/>
      <c r="V83" s="40">
        <v>1</v>
      </c>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c r="A95" s="88">
        <v>411010523</v>
      </c>
      <c r="B95" s="42" t="s">
        <v>93</v>
      </c>
      <c r="C95" s="97"/>
      <c r="D95" s="40">
        <v>1</v>
      </c>
      <c r="E95" s="40"/>
      <c r="F95" s="40"/>
      <c r="G95" s="40">
        <v>1</v>
      </c>
      <c r="H95" s="40"/>
      <c r="I95" s="40"/>
      <c r="J95" s="40"/>
      <c r="K95" s="40"/>
      <c r="L95" s="40"/>
      <c r="M95" s="40"/>
      <c r="N95" s="40"/>
      <c r="O95" s="40"/>
      <c r="P95" s="40"/>
      <c r="Q95" s="40"/>
      <c r="R95" s="40"/>
      <c r="S95" s="40">
        <v>1</v>
      </c>
      <c r="T95" s="40"/>
      <c r="U95" s="40"/>
      <c r="V95" s="40">
        <v>1</v>
      </c>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23</v>
      </c>
      <c r="E106" s="40"/>
      <c r="F106" s="40"/>
      <c r="G106" s="40">
        <v>21</v>
      </c>
      <c r="H106" s="40">
        <v>2</v>
      </c>
      <c r="I106" s="40">
        <v>46</v>
      </c>
      <c r="J106" s="40">
        <v>2</v>
      </c>
      <c r="K106" s="40"/>
      <c r="L106" s="40">
        <v>44</v>
      </c>
      <c r="M106" s="40"/>
      <c r="N106" s="40">
        <v>42</v>
      </c>
      <c r="O106" s="40">
        <v>2</v>
      </c>
      <c r="P106" s="40"/>
      <c r="Q106" s="40">
        <v>40</v>
      </c>
      <c r="R106" s="40"/>
      <c r="S106" s="40">
        <v>27</v>
      </c>
      <c r="T106" s="40"/>
      <c r="U106" s="40"/>
      <c r="V106" s="40">
        <v>25</v>
      </c>
      <c r="W106" s="40">
        <v>2</v>
      </c>
      <c r="X106" s="39">
        <v>400</v>
      </c>
      <c r="Y106" s="103"/>
      <c r="Z106" s="103"/>
    </row>
    <row r="107" spans="1:26" s="41" customFormat="1" ht="12.75">
      <c r="A107" s="88">
        <v>411010602</v>
      </c>
      <c r="B107" s="42" t="s">
        <v>105</v>
      </c>
      <c r="C107" s="97"/>
      <c r="D107" s="40">
        <v>3</v>
      </c>
      <c r="E107" s="40"/>
      <c r="F107" s="40"/>
      <c r="G107" s="40">
        <v>3</v>
      </c>
      <c r="H107" s="40"/>
      <c r="I107" s="40">
        <v>1</v>
      </c>
      <c r="J107" s="40"/>
      <c r="K107" s="40"/>
      <c r="L107" s="40">
        <v>1</v>
      </c>
      <c r="M107" s="40"/>
      <c r="N107" s="40">
        <v>1</v>
      </c>
      <c r="O107" s="40"/>
      <c r="P107" s="40"/>
      <c r="Q107" s="40">
        <v>1</v>
      </c>
      <c r="R107" s="40"/>
      <c r="S107" s="40">
        <v>3</v>
      </c>
      <c r="T107" s="40"/>
      <c r="U107" s="40"/>
      <c r="V107" s="40">
        <v>3</v>
      </c>
      <c r="W107" s="40"/>
      <c r="X107" s="39">
        <v>481</v>
      </c>
      <c r="Y107" s="103"/>
      <c r="Z107" s="103"/>
    </row>
    <row r="108" spans="1:26" s="41" customFormat="1" ht="12.75">
      <c r="A108" s="88">
        <v>411010603</v>
      </c>
      <c r="B108" s="42" t="s">
        <v>106</v>
      </c>
      <c r="C108" s="97"/>
      <c r="D108" s="40">
        <v>2</v>
      </c>
      <c r="E108" s="40"/>
      <c r="F108" s="40"/>
      <c r="G108" s="40">
        <v>1</v>
      </c>
      <c r="H108" s="40">
        <v>1</v>
      </c>
      <c r="I108" s="40"/>
      <c r="J108" s="40"/>
      <c r="K108" s="40"/>
      <c r="L108" s="40"/>
      <c r="M108" s="40"/>
      <c r="N108" s="40"/>
      <c r="O108" s="40"/>
      <c r="P108" s="40"/>
      <c r="Q108" s="40"/>
      <c r="R108" s="40"/>
      <c r="S108" s="40">
        <v>2</v>
      </c>
      <c r="T108" s="40"/>
      <c r="U108" s="40"/>
      <c r="V108" s="40">
        <v>1</v>
      </c>
      <c r="W108" s="40">
        <v>1</v>
      </c>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c r="A111" s="88">
        <v>411010606</v>
      </c>
      <c r="B111" s="42" t="s">
        <v>109</v>
      </c>
      <c r="C111" s="97"/>
      <c r="D111" s="40">
        <v>1</v>
      </c>
      <c r="E111" s="40"/>
      <c r="F111" s="40"/>
      <c r="G111" s="40">
        <v>1</v>
      </c>
      <c r="H111" s="40"/>
      <c r="I111" s="40">
        <v>11</v>
      </c>
      <c r="J111" s="40">
        <v>5</v>
      </c>
      <c r="K111" s="40"/>
      <c r="L111" s="40">
        <v>6</v>
      </c>
      <c r="M111" s="40"/>
      <c r="N111" s="40">
        <v>10</v>
      </c>
      <c r="O111" s="40">
        <v>5</v>
      </c>
      <c r="P111" s="40"/>
      <c r="Q111" s="40">
        <v>5</v>
      </c>
      <c r="R111" s="40"/>
      <c r="S111" s="40">
        <v>2</v>
      </c>
      <c r="T111" s="40"/>
      <c r="U111" s="40"/>
      <c r="V111" s="40">
        <v>2</v>
      </c>
      <c r="W111" s="40"/>
      <c r="X111" s="39">
        <v>500</v>
      </c>
      <c r="Y111" s="103"/>
      <c r="Z111" s="103"/>
    </row>
    <row r="112" spans="1:26" s="41" customFormat="1" ht="12.75" customHeight="1">
      <c r="A112" s="88">
        <v>411010607</v>
      </c>
      <c r="B112" s="42" t="s">
        <v>110</v>
      </c>
      <c r="C112" s="97"/>
      <c r="D112" s="40">
        <v>1</v>
      </c>
      <c r="E112" s="40"/>
      <c r="F112" s="40"/>
      <c r="G112" s="40"/>
      <c r="H112" s="40">
        <v>1</v>
      </c>
      <c r="I112" s="40">
        <v>1</v>
      </c>
      <c r="J112" s="40"/>
      <c r="K112" s="40"/>
      <c r="L112" s="40">
        <v>1</v>
      </c>
      <c r="M112" s="40"/>
      <c r="N112" s="40">
        <v>2</v>
      </c>
      <c r="O112" s="40"/>
      <c r="P112" s="40"/>
      <c r="Q112" s="40">
        <v>1</v>
      </c>
      <c r="R112" s="40">
        <v>1</v>
      </c>
      <c r="S112" s="40"/>
      <c r="T112" s="40"/>
      <c r="U112" s="40"/>
      <c r="V112" s="40"/>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c r="A136" s="88">
        <v>411010714</v>
      </c>
      <c r="B136" s="42" t="s">
        <v>134</v>
      </c>
      <c r="C136" s="97"/>
      <c r="D136" s="40">
        <v>1</v>
      </c>
      <c r="E136" s="40"/>
      <c r="F136" s="40"/>
      <c r="G136" s="40"/>
      <c r="H136" s="40">
        <v>1</v>
      </c>
      <c r="I136" s="40"/>
      <c r="J136" s="40"/>
      <c r="K136" s="40"/>
      <c r="L136" s="40"/>
      <c r="M136" s="40"/>
      <c r="N136" s="40"/>
      <c r="O136" s="40"/>
      <c r="P136" s="40"/>
      <c r="Q136" s="40"/>
      <c r="R136" s="40"/>
      <c r="S136" s="40">
        <v>1</v>
      </c>
      <c r="T136" s="40"/>
      <c r="U136" s="40"/>
      <c r="V136" s="40"/>
      <c r="W136" s="40">
        <v>1</v>
      </c>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c r="E177" s="40"/>
      <c r="F177" s="40"/>
      <c r="G177" s="40"/>
      <c r="H177" s="40"/>
      <c r="I177" s="40">
        <v>2</v>
      </c>
      <c r="J177" s="40"/>
      <c r="K177" s="40"/>
      <c r="L177" s="40">
        <v>2</v>
      </c>
      <c r="M177" s="40"/>
      <c r="N177" s="40">
        <v>2</v>
      </c>
      <c r="O177" s="40"/>
      <c r="P177" s="40"/>
      <c r="Q177" s="40">
        <v>2</v>
      </c>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c r="A185" s="88">
        <v>411010821</v>
      </c>
      <c r="B185" s="42" t="s">
        <v>180</v>
      </c>
      <c r="C185" s="97"/>
      <c r="D185" s="40">
        <v>1</v>
      </c>
      <c r="E185" s="40">
        <v>1</v>
      </c>
      <c r="F185" s="40"/>
      <c r="G185" s="40"/>
      <c r="H185" s="40"/>
      <c r="I185" s="40">
        <v>3</v>
      </c>
      <c r="J185" s="40">
        <v>3</v>
      </c>
      <c r="K185" s="40"/>
      <c r="L185" s="40"/>
      <c r="M185" s="40"/>
      <c r="N185" s="40">
        <v>4</v>
      </c>
      <c r="O185" s="40">
        <v>4</v>
      </c>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1</v>
      </c>
      <c r="E201" s="40"/>
      <c r="F201" s="40"/>
      <c r="G201" s="40">
        <v>1</v>
      </c>
      <c r="H201" s="40"/>
      <c r="I201" s="40">
        <v>7</v>
      </c>
      <c r="J201" s="40"/>
      <c r="K201" s="40"/>
      <c r="L201" s="40">
        <v>7</v>
      </c>
      <c r="M201" s="40"/>
      <c r="N201" s="40">
        <v>5</v>
      </c>
      <c r="O201" s="40"/>
      <c r="P201" s="40"/>
      <c r="Q201" s="40">
        <v>5</v>
      </c>
      <c r="R201" s="40"/>
      <c r="S201" s="40">
        <v>3</v>
      </c>
      <c r="T201" s="40"/>
      <c r="U201" s="40"/>
      <c r="V201" s="40">
        <v>3</v>
      </c>
      <c r="W201" s="40"/>
      <c r="X201" s="39">
        <v>368</v>
      </c>
      <c r="Y201" s="103"/>
      <c r="Z201" s="103"/>
    </row>
    <row r="202" spans="1:26" s="41" customFormat="1" ht="38.25">
      <c r="A202" s="88">
        <v>411010915</v>
      </c>
      <c r="B202" s="42" t="s">
        <v>197</v>
      </c>
      <c r="C202" s="97"/>
      <c r="D202" s="40"/>
      <c r="E202" s="40"/>
      <c r="F202" s="40"/>
      <c r="G202" s="40"/>
      <c r="H202" s="40"/>
      <c r="I202" s="40">
        <v>1</v>
      </c>
      <c r="J202" s="40"/>
      <c r="K202" s="40"/>
      <c r="L202" s="40">
        <v>1</v>
      </c>
      <c r="M202" s="40"/>
      <c r="N202" s="40">
        <v>1</v>
      </c>
      <c r="O202" s="40"/>
      <c r="P202" s="40"/>
      <c r="Q202" s="40">
        <v>1</v>
      </c>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2</v>
      </c>
      <c r="E235" s="40"/>
      <c r="F235" s="40"/>
      <c r="G235" s="40">
        <v>2</v>
      </c>
      <c r="H235" s="40"/>
      <c r="I235" s="40">
        <v>12</v>
      </c>
      <c r="J235" s="40">
        <v>8</v>
      </c>
      <c r="K235" s="40"/>
      <c r="L235" s="40">
        <v>4</v>
      </c>
      <c r="M235" s="40"/>
      <c r="N235" s="40">
        <v>9</v>
      </c>
      <c r="O235" s="40">
        <v>8</v>
      </c>
      <c r="P235" s="40"/>
      <c r="Q235" s="40">
        <v>1</v>
      </c>
      <c r="R235" s="40"/>
      <c r="S235" s="40">
        <v>5</v>
      </c>
      <c r="T235" s="40"/>
      <c r="U235" s="40"/>
      <c r="V235" s="40">
        <v>5</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2</v>
      </c>
      <c r="E238" s="40"/>
      <c r="F238" s="40"/>
      <c r="G238" s="40">
        <v>2</v>
      </c>
      <c r="H238" s="40"/>
      <c r="I238" s="40">
        <v>2</v>
      </c>
      <c r="J238" s="40"/>
      <c r="K238" s="40"/>
      <c r="L238" s="40">
        <v>2</v>
      </c>
      <c r="M238" s="40"/>
      <c r="N238" s="40">
        <v>3</v>
      </c>
      <c r="O238" s="40"/>
      <c r="P238" s="40"/>
      <c r="Q238" s="40">
        <v>3</v>
      </c>
      <c r="R238" s="40"/>
      <c r="S238" s="40">
        <v>1</v>
      </c>
      <c r="T238" s="40"/>
      <c r="U238" s="40"/>
      <c r="V238" s="40">
        <v>1</v>
      </c>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v>1</v>
      </c>
      <c r="E242" s="40"/>
      <c r="F242" s="40"/>
      <c r="G242" s="40">
        <v>1</v>
      </c>
      <c r="H242" s="40"/>
      <c r="I242" s="40">
        <v>3</v>
      </c>
      <c r="J242" s="40">
        <v>1</v>
      </c>
      <c r="K242" s="40"/>
      <c r="L242" s="40">
        <v>2</v>
      </c>
      <c r="M242" s="40"/>
      <c r="N242" s="40">
        <v>2</v>
      </c>
      <c r="O242" s="40">
        <v>1</v>
      </c>
      <c r="P242" s="40"/>
      <c r="Q242" s="40">
        <v>1</v>
      </c>
      <c r="R242" s="40"/>
      <c r="S242" s="40">
        <v>2</v>
      </c>
      <c r="T242" s="40"/>
      <c r="U242" s="40"/>
      <c r="V242" s="40">
        <v>2</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3</v>
      </c>
      <c r="E247" s="40"/>
      <c r="F247" s="40"/>
      <c r="G247" s="40">
        <v>3</v>
      </c>
      <c r="H247" s="40"/>
      <c r="I247" s="40"/>
      <c r="J247" s="40"/>
      <c r="K247" s="40"/>
      <c r="L247" s="40"/>
      <c r="M247" s="40"/>
      <c r="N247" s="40">
        <v>1</v>
      </c>
      <c r="O247" s="40"/>
      <c r="P247" s="40"/>
      <c r="Q247" s="40">
        <v>1</v>
      </c>
      <c r="R247" s="40"/>
      <c r="S247" s="40">
        <v>2</v>
      </c>
      <c r="T247" s="40"/>
      <c r="U247" s="40"/>
      <c r="V247" s="40">
        <v>2</v>
      </c>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c r="A257" s="88">
        <v>411011214</v>
      </c>
      <c r="B257" s="42" t="s">
        <v>2135</v>
      </c>
      <c r="C257" s="97"/>
      <c r="D257" s="40"/>
      <c r="E257" s="40"/>
      <c r="F257" s="40"/>
      <c r="G257" s="40"/>
      <c r="H257" s="40"/>
      <c r="I257" s="40">
        <v>1</v>
      </c>
      <c r="J257" s="40"/>
      <c r="K257" s="40"/>
      <c r="L257" s="40">
        <v>1</v>
      </c>
      <c r="M257" s="40"/>
      <c r="N257" s="40">
        <v>1</v>
      </c>
      <c r="O257" s="40"/>
      <c r="P257" s="40"/>
      <c r="Q257" s="40">
        <v>1</v>
      </c>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3</v>
      </c>
      <c r="E262" s="40"/>
      <c r="F262" s="40"/>
      <c r="G262" s="40">
        <v>2</v>
      </c>
      <c r="H262" s="40">
        <v>1</v>
      </c>
      <c r="I262" s="40">
        <v>3</v>
      </c>
      <c r="J262" s="40"/>
      <c r="K262" s="40"/>
      <c r="L262" s="40">
        <v>3</v>
      </c>
      <c r="M262" s="40"/>
      <c r="N262" s="40">
        <v>3</v>
      </c>
      <c r="O262" s="40"/>
      <c r="P262" s="40"/>
      <c r="Q262" s="40">
        <v>3</v>
      </c>
      <c r="R262" s="40"/>
      <c r="S262" s="40">
        <v>3</v>
      </c>
      <c r="T262" s="40"/>
      <c r="U262" s="40"/>
      <c r="V262" s="40">
        <v>2</v>
      </c>
      <c r="W262" s="40">
        <v>1</v>
      </c>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2</v>
      </c>
      <c r="E264" s="40">
        <v>2</v>
      </c>
      <c r="F264" s="40"/>
      <c r="G264" s="40"/>
      <c r="H264" s="40"/>
      <c r="I264" s="40">
        <v>33</v>
      </c>
      <c r="J264" s="40">
        <v>18</v>
      </c>
      <c r="K264" s="40"/>
      <c r="L264" s="40">
        <v>15</v>
      </c>
      <c r="M264" s="40"/>
      <c r="N264" s="40">
        <v>28</v>
      </c>
      <c r="O264" s="40">
        <v>20</v>
      </c>
      <c r="P264" s="40"/>
      <c r="Q264" s="40">
        <v>8</v>
      </c>
      <c r="R264" s="40"/>
      <c r="S264" s="40">
        <v>7</v>
      </c>
      <c r="T264" s="40"/>
      <c r="U264" s="40"/>
      <c r="V264" s="40">
        <v>7</v>
      </c>
      <c r="W264" s="40"/>
      <c r="X264" s="39">
        <v>444</v>
      </c>
      <c r="Y264" s="103"/>
      <c r="Z264" s="103"/>
    </row>
    <row r="265" spans="1:26" s="41" customFormat="1" ht="12.75">
      <c r="A265" s="88">
        <v>411011306</v>
      </c>
      <c r="B265" s="42" t="s">
        <v>254</v>
      </c>
      <c r="C265" s="97"/>
      <c r="D265" s="40"/>
      <c r="E265" s="40"/>
      <c r="F265" s="40"/>
      <c r="G265" s="40"/>
      <c r="H265" s="40"/>
      <c r="I265" s="40">
        <v>4</v>
      </c>
      <c r="J265" s="40">
        <v>3</v>
      </c>
      <c r="K265" s="40"/>
      <c r="L265" s="40">
        <v>1</v>
      </c>
      <c r="M265" s="40"/>
      <c r="N265" s="40">
        <v>4</v>
      </c>
      <c r="O265" s="40">
        <v>3</v>
      </c>
      <c r="P265" s="40"/>
      <c r="Q265" s="40">
        <v>1</v>
      </c>
      <c r="R265" s="40"/>
      <c r="S265" s="40"/>
      <c r="T265" s="40"/>
      <c r="U265" s="40"/>
      <c r="V265" s="40"/>
      <c r="W265" s="40"/>
      <c r="X265" s="39">
        <v>368</v>
      </c>
      <c r="Y265" s="103"/>
      <c r="Z265" s="103"/>
    </row>
    <row r="266" spans="1:26" s="41" customFormat="1" ht="25.5">
      <c r="A266" s="88">
        <v>411011307</v>
      </c>
      <c r="B266" s="42" t="s">
        <v>255</v>
      </c>
      <c r="C266" s="97"/>
      <c r="D266" s="40"/>
      <c r="E266" s="40"/>
      <c r="F266" s="40"/>
      <c r="G266" s="40"/>
      <c r="H266" s="40"/>
      <c r="I266" s="40">
        <v>1</v>
      </c>
      <c r="J266" s="40">
        <v>1</v>
      </c>
      <c r="K266" s="40"/>
      <c r="L266" s="40"/>
      <c r="M266" s="40"/>
      <c r="N266" s="40">
        <v>1</v>
      </c>
      <c r="O266" s="40">
        <v>1</v>
      </c>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c r="A289" s="88">
        <v>411011404</v>
      </c>
      <c r="B289" s="42" t="s">
        <v>278</v>
      </c>
      <c r="C289" s="97"/>
      <c r="D289" s="40"/>
      <c r="E289" s="40"/>
      <c r="F289" s="40"/>
      <c r="G289" s="40"/>
      <c r="H289" s="40"/>
      <c r="I289" s="40">
        <v>1</v>
      </c>
      <c r="J289" s="40"/>
      <c r="K289" s="40"/>
      <c r="L289" s="40">
        <v>1</v>
      </c>
      <c r="M289" s="40"/>
      <c r="N289" s="40"/>
      <c r="O289" s="40"/>
      <c r="P289" s="40"/>
      <c r="Q289" s="40"/>
      <c r="R289" s="40"/>
      <c r="S289" s="40">
        <v>1</v>
      </c>
      <c r="T289" s="40"/>
      <c r="U289" s="40"/>
      <c r="V289" s="40">
        <v>1</v>
      </c>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c r="A294" s="88">
        <v>411011409</v>
      </c>
      <c r="B294" s="42" t="s">
        <v>283</v>
      </c>
      <c r="C294" s="97"/>
      <c r="D294" s="40"/>
      <c r="E294" s="40"/>
      <c r="F294" s="40"/>
      <c r="G294" s="40"/>
      <c r="H294" s="40"/>
      <c r="I294" s="40">
        <v>13</v>
      </c>
      <c r="J294" s="40">
        <v>1</v>
      </c>
      <c r="K294" s="40"/>
      <c r="L294" s="40">
        <v>12</v>
      </c>
      <c r="M294" s="40"/>
      <c r="N294" s="40">
        <v>10</v>
      </c>
      <c r="O294" s="40">
        <v>1</v>
      </c>
      <c r="P294" s="40"/>
      <c r="Q294" s="40">
        <v>9</v>
      </c>
      <c r="R294" s="40"/>
      <c r="S294" s="40">
        <v>3</v>
      </c>
      <c r="T294" s="40"/>
      <c r="U294" s="40"/>
      <c r="V294" s="40">
        <v>3</v>
      </c>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v>4</v>
      </c>
      <c r="E307" s="40">
        <v>1</v>
      </c>
      <c r="F307" s="40"/>
      <c r="G307" s="40">
        <v>3</v>
      </c>
      <c r="H307" s="40"/>
      <c r="I307" s="40"/>
      <c r="J307" s="40"/>
      <c r="K307" s="40"/>
      <c r="L307" s="40"/>
      <c r="M307" s="40"/>
      <c r="N307" s="40">
        <v>2</v>
      </c>
      <c r="O307" s="40">
        <v>1</v>
      </c>
      <c r="P307" s="40"/>
      <c r="Q307" s="40">
        <v>1</v>
      </c>
      <c r="R307" s="40"/>
      <c r="S307" s="40">
        <v>2</v>
      </c>
      <c r="T307" s="40"/>
      <c r="U307" s="40"/>
      <c r="V307" s="40">
        <v>2</v>
      </c>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313</v>
      </c>
      <c r="C326" s="97"/>
      <c r="D326" s="40"/>
      <c r="E326" s="40"/>
      <c r="F326" s="40"/>
      <c r="G326" s="40"/>
      <c r="H326" s="40"/>
      <c r="I326" s="40">
        <v>18</v>
      </c>
      <c r="J326" s="40">
        <v>15</v>
      </c>
      <c r="K326" s="40"/>
      <c r="L326" s="40">
        <v>3</v>
      </c>
      <c r="M326" s="40"/>
      <c r="N326" s="40">
        <v>17</v>
      </c>
      <c r="O326" s="40">
        <v>15</v>
      </c>
      <c r="P326" s="40"/>
      <c r="Q326" s="40">
        <v>2</v>
      </c>
      <c r="R326" s="40"/>
      <c r="S326" s="40">
        <v>1</v>
      </c>
      <c r="T326" s="40"/>
      <c r="U326" s="40"/>
      <c r="V326" s="40">
        <v>1</v>
      </c>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c r="A340" s="88">
        <v>411011701</v>
      </c>
      <c r="B340" s="42" t="s">
        <v>327</v>
      </c>
      <c r="C340" s="97"/>
      <c r="D340" s="40">
        <v>1</v>
      </c>
      <c r="E340" s="40"/>
      <c r="F340" s="40"/>
      <c r="G340" s="40">
        <v>1</v>
      </c>
      <c r="H340" s="40"/>
      <c r="I340" s="40"/>
      <c r="J340" s="40"/>
      <c r="K340" s="40"/>
      <c r="L340" s="40"/>
      <c r="M340" s="40"/>
      <c r="N340" s="40"/>
      <c r="O340" s="40"/>
      <c r="P340" s="40"/>
      <c r="Q340" s="40"/>
      <c r="R340" s="40"/>
      <c r="S340" s="40">
        <v>1</v>
      </c>
      <c r="T340" s="40"/>
      <c r="U340" s="40"/>
      <c r="V340" s="40">
        <v>1</v>
      </c>
      <c r="W340" s="40"/>
      <c r="X340" s="39">
        <v>752</v>
      </c>
      <c r="Y340" s="103"/>
      <c r="Z340" s="103"/>
    </row>
    <row r="341" spans="1:26" s="41" customFormat="1" ht="25.5">
      <c r="A341" s="88">
        <v>411011702</v>
      </c>
      <c r="B341" s="42" t="s">
        <v>328</v>
      </c>
      <c r="C341" s="97"/>
      <c r="D341" s="40">
        <v>1</v>
      </c>
      <c r="E341" s="40"/>
      <c r="F341" s="40"/>
      <c r="G341" s="40">
        <v>1</v>
      </c>
      <c r="H341" s="40"/>
      <c r="I341" s="40"/>
      <c r="J341" s="40"/>
      <c r="K341" s="40"/>
      <c r="L341" s="40"/>
      <c r="M341" s="40"/>
      <c r="N341" s="40"/>
      <c r="O341" s="40"/>
      <c r="P341" s="40"/>
      <c r="Q341" s="40"/>
      <c r="R341" s="40"/>
      <c r="S341" s="40">
        <v>1</v>
      </c>
      <c r="T341" s="40"/>
      <c r="U341" s="40"/>
      <c r="V341" s="40">
        <v>1</v>
      </c>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c r="A344" s="88">
        <v>411011705</v>
      </c>
      <c r="B344" s="42" t="s">
        <v>331</v>
      </c>
      <c r="C344" s="97"/>
      <c r="D344" s="40"/>
      <c r="E344" s="40"/>
      <c r="F344" s="40"/>
      <c r="G344" s="40"/>
      <c r="H344" s="40"/>
      <c r="I344" s="40">
        <v>1</v>
      </c>
      <c r="J344" s="40"/>
      <c r="K344" s="40"/>
      <c r="L344" s="40">
        <v>1</v>
      </c>
      <c r="M344" s="40"/>
      <c r="N344" s="40"/>
      <c r="O344" s="40"/>
      <c r="P344" s="40"/>
      <c r="Q344" s="40"/>
      <c r="R344" s="40"/>
      <c r="S344" s="40">
        <v>1</v>
      </c>
      <c r="T344" s="40"/>
      <c r="U344" s="40"/>
      <c r="V344" s="40">
        <v>1</v>
      </c>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333</v>
      </c>
      <c r="C346" s="97"/>
      <c r="D346" s="40"/>
      <c r="E346" s="40"/>
      <c r="F346" s="40"/>
      <c r="G346" s="40"/>
      <c r="H346" s="40"/>
      <c r="I346" s="40">
        <v>1</v>
      </c>
      <c r="J346" s="40">
        <v>1</v>
      </c>
      <c r="K346" s="40"/>
      <c r="L346" s="40"/>
      <c r="M346" s="40"/>
      <c r="N346" s="40">
        <v>1</v>
      </c>
      <c r="O346" s="40">
        <v>1</v>
      </c>
      <c r="P346" s="40"/>
      <c r="Q346" s="40"/>
      <c r="R346" s="40"/>
      <c r="S346" s="40"/>
      <c r="T346" s="40"/>
      <c r="U346" s="40"/>
      <c r="V346" s="40"/>
      <c r="W346" s="40"/>
      <c r="X346" s="39">
        <v>522</v>
      </c>
      <c r="Y346" s="103"/>
      <c r="Z346" s="103"/>
    </row>
    <row r="347" spans="1:26" s="41" customFormat="1" ht="12.75">
      <c r="A347" s="88">
        <v>411011708</v>
      </c>
      <c r="B347" s="42" t="s">
        <v>334</v>
      </c>
      <c r="C347" s="97"/>
      <c r="D347" s="40">
        <v>2</v>
      </c>
      <c r="E347" s="40"/>
      <c r="F347" s="40"/>
      <c r="G347" s="40">
        <v>2</v>
      </c>
      <c r="H347" s="40"/>
      <c r="I347" s="40"/>
      <c r="J347" s="40"/>
      <c r="K347" s="40"/>
      <c r="L347" s="40"/>
      <c r="M347" s="40"/>
      <c r="N347" s="40"/>
      <c r="O347" s="40"/>
      <c r="P347" s="40"/>
      <c r="Q347" s="40"/>
      <c r="R347" s="40"/>
      <c r="S347" s="40">
        <v>2</v>
      </c>
      <c r="T347" s="40"/>
      <c r="U347" s="40"/>
      <c r="V347" s="40">
        <v>2</v>
      </c>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338</v>
      </c>
      <c r="C351" s="97"/>
      <c r="D351" s="40">
        <v>1</v>
      </c>
      <c r="E351" s="40"/>
      <c r="F351" s="40"/>
      <c r="G351" s="40">
        <v>1</v>
      </c>
      <c r="H351" s="40"/>
      <c r="I351" s="40">
        <v>7</v>
      </c>
      <c r="J351" s="40"/>
      <c r="K351" s="40"/>
      <c r="L351" s="40">
        <v>7</v>
      </c>
      <c r="M351" s="40"/>
      <c r="N351" s="40">
        <v>7</v>
      </c>
      <c r="O351" s="40"/>
      <c r="P351" s="40"/>
      <c r="Q351" s="40">
        <v>7</v>
      </c>
      <c r="R351" s="40"/>
      <c r="S351" s="40">
        <v>1</v>
      </c>
      <c r="T351" s="40"/>
      <c r="U351" s="40"/>
      <c r="V351" s="40">
        <v>1</v>
      </c>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c r="A373" s="88">
        <v>411011813</v>
      </c>
      <c r="B373" s="42" t="s">
        <v>357</v>
      </c>
      <c r="C373" s="97"/>
      <c r="D373" s="40">
        <v>2</v>
      </c>
      <c r="E373" s="40"/>
      <c r="F373" s="40"/>
      <c r="G373" s="40">
        <v>2</v>
      </c>
      <c r="H373" s="40"/>
      <c r="I373" s="40">
        <v>5</v>
      </c>
      <c r="J373" s="40"/>
      <c r="K373" s="40"/>
      <c r="L373" s="40">
        <v>5</v>
      </c>
      <c r="M373" s="40"/>
      <c r="N373" s="40">
        <v>4</v>
      </c>
      <c r="O373" s="40"/>
      <c r="P373" s="40"/>
      <c r="Q373" s="40">
        <v>4</v>
      </c>
      <c r="R373" s="40"/>
      <c r="S373" s="40">
        <v>3</v>
      </c>
      <c r="T373" s="40"/>
      <c r="U373" s="40"/>
      <c r="V373" s="40">
        <v>3</v>
      </c>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c r="A375" s="88">
        <v>411011815</v>
      </c>
      <c r="B375" s="42" t="s">
        <v>359</v>
      </c>
      <c r="C375" s="97"/>
      <c r="D375" s="40"/>
      <c r="E375" s="40"/>
      <c r="F375" s="40"/>
      <c r="G375" s="40"/>
      <c r="H375" s="40"/>
      <c r="I375" s="40">
        <v>1</v>
      </c>
      <c r="J375" s="40">
        <v>1</v>
      </c>
      <c r="K375" s="40"/>
      <c r="L375" s="40"/>
      <c r="M375" s="40"/>
      <c r="N375" s="40">
        <v>1</v>
      </c>
      <c r="O375" s="40">
        <v>1</v>
      </c>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c r="A380" s="88">
        <v>411011820</v>
      </c>
      <c r="B380" s="42" t="s">
        <v>364</v>
      </c>
      <c r="C380" s="97"/>
      <c r="D380" s="40">
        <v>1</v>
      </c>
      <c r="E380" s="40"/>
      <c r="F380" s="40"/>
      <c r="G380" s="40">
        <v>1</v>
      </c>
      <c r="H380" s="40"/>
      <c r="I380" s="40">
        <v>1</v>
      </c>
      <c r="J380" s="40">
        <v>1</v>
      </c>
      <c r="K380" s="40"/>
      <c r="L380" s="40"/>
      <c r="M380" s="40"/>
      <c r="N380" s="40">
        <v>1</v>
      </c>
      <c r="O380" s="40">
        <v>1</v>
      </c>
      <c r="P380" s="40"/>
      <c r="Q380" s="40"/>
      <c r="R380" s="40"/>
      <c r="S380" s="40">
        <v>1</v>
      </c>
      <c r="T380" s="40"/>
      <c r="U380" s="40"/>
      <c r="V380" s="40">
        <v>1</v>
      </c>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c r="A387" s="88">
        <v>411011827</v>
      </c>
      <c r="B387" s="42" t="s">
        <v>371</v>
      </c>
      <c r="C387" s="97"/>
      <c r="D387" s="40"/>
      <c r="E387" s="40"/>
      <c r="F387" s="40"/>
      <c r="G387" s="40"/>
      <c r="H387" s="40"/>
      <c r="I387" s="40">
        <v>3</v>
      </c>
      <c r="J387" s="40">
        <v>3</v>
      </c>
      <c r="K387" s="40"/>
      <c r="L387" s="40"/>
      <c r="M387" s="40"/>
      <c r="N387" s="40">
        <v>3</v>
      </c>
      <c r="O387" s="40">
        <v>3</v>
      </c>
      <c r="P387" s="40"/>
      <c r="Q387" s="40"/>
      <c r="R387" s="40"/>
      <c r="S387" s="40"/>
      <c r="T387" s="40"/>
      <c r="U387" s="40"/>
      <c r="V387" s="40"/>
      <c r="W387" s="40"/>
      <c r="X387" s="39">
        <v>381</v>
      </c>
      <c r="Y387" s="103"/>
      <c r="Z387" s="103"/>
    </row>
    <row r="388" spans="1:26" s="41" customFormat="1" ht="12.75">
      <c r="A388" s="88">
        <v>411011828</v>
      </c>
      <c r="B388" s="42" t="s">
        <v>372</v>
      </c>
      <c r="C388" s="97"/>
      <c r="D388" s="40">
        <v>1</v>
      </c>
      <c r="E388" s="40"/>
      <c r="F388" s="40"/>
      <c r="G388" s="40">
        <v>1</v>
      </c>
      <c r="H388" s="40"/>
      <c r="I388" s="40"/>
      <c r="J388" s="40"/>
      <c r="K388" s="40"/>
      <c r="L388" s="40"/>
      <c r="M388" s="40"/>
      <c r="N388" s="40"/>
      <c r="O388" s="40"/>
      <c r="P388" s="40"/>
      <c r="Q388" s="40"/>
      <c r="R388" s="40"/>
      <c r="S388" s="40">
        <v>1</v>
      </c>
      <c r="T388" s="40"/>
      <c r="U388" s="40"/>
      <c r="V388" s="40">
        <v>1</v>
      </c>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c r="A395" s="88">
        <v>411011835</v>
      </c>
      <c r="B395" s="42" t="s">
        <v>379</v>
      </c>
      <c r="C395" s="97"/>
      <c r="D395" s="40">
        <v>1</v>
      </c>
      <c r="E395" s="40"/>
      <c r="F395" s="40"/>
      <c r="G395" s="40">
        <v>1</v>
      </c>
      <c r="H395" s="40"/>
      <c r="I395" s="40">
        <v>1</v>
      </c>
      <c r="J395" s="40"/>
      <c r="K395" s="40"/>
      <c r="L395" s="40">
        <v>1</v>
      </c>
      <c r="M395" s="40"/>
      <c r="N395" s="40">
        <v>1</v>
      </c>
      <c r="O395" s="40"/>
      <c r="P395" s="40"/>
      <c r="Q395" s="40">
        <v>1</v>
      </c>
      <c r="R395" s="40"/>
      <c r="S395" s="40">
        <v>1</v>
      </c>
      <c r="T395" s="40"/>
      <c r="U395" s="40"/>
      <c r="V395" s="40">
        <v>1</v>
      </c>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c r="A402" s="88">
        <v>411011906</v>
      </c>
      <c r="B402" s="42" t="s">
        <v>386</v>
      </c>
      <c r="C402" s="97"/>
      <c r="D402" s="40"/>
      <c r="E402" s="40"/>
      <c r="F402" s="40"/>
      <c r="G402" s="40"/>
      <c r="H402" s="40"/>
      <c r="I402" s="40">
        <v>1</v>
      </c>
      <c r="J402" s="40"/>
      <c r="K402" s="40"/>
      <c r="L402" s="40">
        <v>1</v>
      </c>
      <c r="M402" s="40"/>
      <c r="N402" s="40">
        <v>1</v>
      </c>
      <c r="O402" s="40"/>
      <c r="P402" s="40"/>
      <c r="Q402" s="40">
        <v>1</v>
      </c>
      <c r="R402" s="40"/>
      <c r="S402" s="40"/>
      <c r="T402" s="40"/>
      <c r="U402" s="40"/>
      <c r="V402" s="40"/>
      <c r="W402" s="40"/>
      <c r="X402" s="39">
        <v>428</v>
      </c>
      <c r="Y402" s="103"/>
      <c r="Z402" s="103"/>
    </row>
    <row r="403" spans="1:26" s="41" customFormat="1" ht="12.75">
      <c r="A403" s="88">
        <v>411011907</v>
      </c>
      <c r="B403" s="42" t="s">
        <v>387</v>
      </c>
      <c r="C403" s="97"/>
      <c r="D403" s="40"/>
      <c r="E403" s="40"/>
      <c r="F403" s="40"/>
      <c r="G403" s="40"/>
      <c r="H403" s="40"/>
      <c r="I403" s="40">
        <v>1</v>
      </c>
      <c r="J403" s="40"/>
      <c r="K403" s="40"/>
      <c r="L403" s="40">
        <v>1</v>
      </c>
      <c r="M403" s="40"/>
      <c r="N403" s="40">
        <v>1</v>
      </c>
      <c r="O403" s="40"/>
      <c r="P403" s="40"/>
      <c r="Q403" s="40">
        <v>1</v>
      </c>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c r="A433" s="88">
        <v>411012002</v>
      </c>
      <c r="B433" s="42" t="s">
        <v>416</v>
      </c>
      <c r="C433" s="97"/>
      <c r="D433" s="40"/>
      <c r="E433" s="40"/>
      <c r="F433" s="40"/>
      <c r="G433" s="40"/>
      <c r="H433" s="40"/>
      <c r="I433" s="40">
        <v>2</v>
      </c>
      <c r="J433" s="40"/>
      <c r="K433" s="40"/>
      <c r="L433" s="40">
        <v>2</v>
      </c>
      <c r="M433" s="40"/>
      <c r="N433" s="40">
        <v>2</v>
      </c>
      <c r="O433" s="40"/>
      <c r="P433" s="40"/>
      <c r="Q433" s="40">
        <v>2</v>
      </c>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6"/>
      <c r="D447" s="32">
        <f>SUM(E447:H447)</f>
        <v>4</v>
      </c>
      <c r="E447" s="32">
        <f>SUM(E448:E507)</f>
        <v>0</v>
      </c>
      <c r="F447" s="32">
        <f>SUM(F448:F507)</f>
        <v>0</v>
      </c>
      <c r="G447" s="32">
        <f>SUM(G448:G507)</f>
        <v>4</v>
      </c>
      <c r="H447" s="32">
        <f>SUM(H448:H507)</f>
        <v>0</v>
      </c>
      <c r="I447" s="32">
        <f>SUM(J447:M447)</f>
        <v>1164</v>
      </c>
      <c r="J447" s="32">
        <f>SUM(J448:J507)</f>
        <v>10</v>
      </c>
      <c r="K447" s="32">
        <f>SUM(K448:K507)</f>
        <v>0</v>
      </c>
      <c r="L447" s="32">
        <f>SUM(L448:L507)</f>
        <v>1154</v>
      </c>
      <c r="M447" s="32">
        <f>SUM(M448:M507)</f>
        <v>0</v>
      </c>
      <c r="N447" s="32">
        <f>SUM(O447:R447)</f>
        <v>1165</v>
      </c>
      <c r="O447" s="32">
        <f>SUM(O448:O507)</f>
        <v>10</v>
      </c>
      <c r="P447" s="32">
        <f>SUM(P448:P507)</f>
        <v>0</v>
      </c>
      <c r="Q447" s="32">
        <f>SUM(Q448:Q507)</f>
        <v>1155</v>
      </c>
      <c r="R447" s="32">
        <f>SUM(R448:R507)</f>
        <v>0</v>
      </c>
      <c r="S447" s="32">
        <f>SUM(T447:W447)</f>
        <v>3</v>
      </c>
      <c r="T447" s="32">
        <f>SUM(T448:T507)</f>
        <v>0</v>
      </c>
      <c r="U447" s="32">
        <f>SUM(U448:U507)</f>
        <v>0</v>
      </c>
      <c r="V447" s="32">
        <f>SUM(V448:V507)</f>
        <v>3</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c r="A462" s="87">
        <v>401140100</v>
      </c>
      <c r="B462" s="30" t="s">
        <v>443</v>
      </c>
      <c r="C462" s="97"/>
      <c r="D462" s="6"/>
      <c r="E462" s="6"/>
      <c r="F462" s="6"/>
      <c r="G462" s="6"/>
      <c r="H462" s="6"/>
      <c r="I462" s="6">
        <v>12</v>
      </c>
      <c r="J462" s="6"/>
      <c r="K462" s="6"/>
      <c r="L462" s="6">
        <v>12</v>
      </c>
      <c r="M462" s="6"/>
      <c r="N462" s="6">
        <v>12</v>
      </c>
      <c r="O462" s="6"/>
      <c r="P462" s="6"/>
      <c r="Q462" s="6">
        <v>12</v>
      </c>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v>2</v>
      </c>
      <c r="E464" s="40"/>
      <c r="F464" s="40"/>
      <c r="G464" s="40">
        <v>2</v>
      </c>
      <c r="H464" s="40"/>
      <c r="I464" s="40">
        <v>31</v>
      </c>
      <c r="J464" s="40">
        <v>1</v>
      </c>
      <c r="K464" s="40"/>
      <c r="L464" s="40">
        <v>30</v>
      </c>
      <c r="M464" s="40"/>
      <c r="N464" s="40">
        <v>30</v>
      </c>
      <c r="O464" s="40">
        <v>1</v>
      </c>
      <c r="P464" s="40"/>
      <c r="Q464" s="40">
        <v>29</v>
      </c>
      <c r="R464" s="40"/>
      <c r="S464" s="40">
        <v>3</v>
      </c>
      <c r="T464" s="40"/>
      <c r="U464" s="40"/>
      <c r="V464" s="40">
        <v>3</v>
      </c>
      <c r="W464" s="40"/>
      <c r="X464" s="39">
        <v>120</v>
      </c>
      <c r="Y464" s="103"/>
      <c r="Z464" s="103"/>
    </row>
    <row r="465" spans="1:26" s="41" customFormat="1" ht="12.75">
      <c r="A465" s="88">
        <v>401140400</v>
      </c>
      <c r="B465" s="42" t="s">
        <v>446</v>
      </c>
      <c r="C465" s="97"/>
      <c r="D465" s="40"/>
      <c r="E465" s="40"/>
      <c r="F465" s="40"/>
      <c r="G465" s="40"/>
      <c r="H465" s="40"/>
      <c r="I465" s="40">
        <v>17</v>
      </c>
      <c r="J465" s="40"/>
      <c r="K465" s="40"/>
      <c r="L465" s="40">
        <v>17</v>
      </c>
      <c r="M465" s="40"/>
      <c r="N465" s="40">
        <v>17</v>
      </c>
      <c r="O465" s="40"/>
      <c r="P465" s="40"/>
      <c r="Q465" s="40">
        <v>17</v>
      </c>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c r="A473" s="88">
        <v>401170000</v>
      </c>
      <c r="B473" s="42" t="s">
        <v>452</v>
      </c>
      <c r="C473" s="97"/>
      <c r="D473" s="40"/>
      <c r="E473" s="40"/>
      <c r="F473" s="40"/>
      <c r="G473" s="40"/>
      <c r="H473" s="40"/>
      <c r="I473" s="40">
        <v>2</v>
      </c>
      <c r="J473" s="40"/>
      <c r="K473" s="40"/>
      <c r="L473" s="40">
        <v>2</v>
      </c>
      <c r="M473" s="40"/>
      <c r="N473" s="40">
        <v>2</v>
      </c>
      <c r="O473" s="40"/>
      <c r="P473" s="40"/>
      <c r="Q473" s="40">
        <v>2</v>
      </c>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c r="A475" s="88">
        <v>401190000</v>
      </c>
      <c r="B475" s="42" t="s">
        <v>454</v>
      </c>
      <c r="C475" s="97"/>
      <c r="D475" s="40"/>
      <c r="E475" s="40"/>
      <c r="F475" s="40"/>
      <c r="G475" s="40"/>
      <c r="H475" s="40"/>
      <c r="I475" s="40">
        <v>15</v>
      </c>
      <c r="J475" s="40"/>
      <c r="K475" s="40"/>
      <c r="L475" s="40">
        <v>15</v>
      </c>
      <c r="M475" s="40"/>
      <c r="N475" s="40">
        <v>15</v>
      </c>
      <c r="O475" s="40"/>
      <c r="P475" s="40"/>
      <c r="Q475" s="40">
        <v>15</v>
      </c>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c r="A478" s="88">
        <v>401220000</v>
      </c>
      <c r="B478" s="42" t="s">
        <v>457</v>
      </c>
      <c r="C478" s="97"/>
      <c r="D478" s="40"/>
      <c r="E478" s="40"/>
      <c r="F478" s="40"/>
      <c r="G478" s="40"/>
      <c r="H478" s="40"/>
      <c r="I478" s="40">
        <v>160</v>
      </c>
      <c r="J478" s="40"/>
      <c r="K478" s="40"/>
      <c r="L478" s="40">
        <v>160</v>
      </c>
      <c r="M478" s="40"/>
      <c r="N478" s="40">
        <v>160</v>
      </c>
      <c r="O478" s="40"/>
      <c r="P478" s="40"/>
      <c r="Q478" s="40">
        <v>160</v>
      </c>
      <c r="R478" s="40"/>
      <c r="S478" s="40"/>
      <c r="T478" s="40"/>
      <c r="U478" s="40"/>
      <c r="V478" s="40"/>
      <c r="W478" s="40"/>
      <c r="X478" s="39">
        <v>120</v>
      </c>
      <c r="Y478" s="103"/>
      <c r="Z478" s="103"/>
    </row>
    <row r="479" spans="1:26" s="41" customFormat="1" ht="12.75">
      <c r="A479" s="88">
        <v>401230000</v>
      </c>
      <c r="B479" s="42" t="s">
        <v>458</v>
      </c>
      <c r="C479" s="97"/>
      <c r="D479" s="40"/>
      <c r="E479" s="40"/>
      <c r="F479" s="40"/>
      <c r="G479" s="40"/>
      <c r="H479" s="40"/>
      <c r="I479" s="40">
        <v>1</v>
      </c>
      <c r="J479" s="40"/>
      <c r="K479" s="40"/>
      <c r="L479" s="40">
        <v>1</v>
      </c>
      <c r="M479" s="40"/>
      <c r="N479" s="40">
        <v>1</v>
      </c>
      <c r="O479" s="40"/>
      <c r="P479" s="40"/>
      <c r="Q479" s="40">
        <v>1</v>
      </c>
      <c r="R479" s="40"/>
      <c r="S479" s="40"/>
      <c r="T479" s="40"/>
      <c r="U479" s="40"/>
      <c r="V479" s="40"/>
      <c r="W479" s="40"/>
      <c r="X479" s="39">
        <v>100</v>
      </c>
      <c r="Y479" s="103"/>
      <c r="Z479" s="103"/>
    </row>
    <row r="480" spans="1:26" s="41" customFormat="1" ht="12.75">
      <c r="A480" s="88">
        <v>401240000</v>
      </c>
      <c r="B480" s="42" t="s">
        <v>459</v>
      </c>
      <c r="C480" s="97"/>
      <c r="D480" s="40">
        <v>1</v>
      </c>
      <c r="E480" s="40"/>
      <c r="F480" s="40"/>
      <c r="G480" s="40">
        <v>1</v>
      </c>
      <c r="H480" s="40"/>
      <c r="I480" s="40">
        <v>659</v>
      </c>
      <c r="J480" s="40"/>
      <c r="K480" s="40"/>
      <c r="L480" s="40">
        <v>659</v>
      </c>
      <c r="M480" s="40"/>
      <c r="N480" s="40">
        <v>660</v>
      </c>
      <c r="O480" s="40"/>
      <c r="P480" s="40"/>
      <c r="Q480" s="40">
        <v>660</v>
      </c>
      <c r="R480" s="40"/>
      <c r="S480" s="40"/>
      <c r="T480" s="40"/>
      <c r="U480" s="40"/>
      <c r="V480" s="40"/>
      <c r="W480" s="40"/>
      <c r="X480" s="39">
        <v>90</v>
      </c>
      <c r="Y480" s="103"/>
      <c r="Z480" s="103"/>
    </row>
    <row r="481" spans="1:26" s="41" customFormat="1" ht="12.75">
      <c r="A481" s="88">
        <v>401250000</v>
      </c>
      <c r="B481" s="42" t="s">
        <v>460</v>
      </c>
      <c r="C481" s="97"/>
      <c r="D481" s="40"/>
      <c r="E481" s="40"/>
      <c r="F481" s="40"/>
      <c r="G481" s="40"/>
      <c r="H481" s="40"/>
      <c r="I481" s="40">
        <v>182</v>
      </c>
      <c r="J481" s="40"/>
      <c r="K481" s="40"/>
      <c r="L481" s="40">
        <v>182</v>
      </c>
      <c r="M481" s="40"/>
      <c r="N481" s="40">
        <v>182</v>
      </c>
      <c r="O481" s="40"/>
      <c r="P481" s="40"/>
      <c r="Q481" s="40">
        <v>182</v>
      </c>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c r="A483" s="88">
        <v>401260000</v>
      </c>
      <c r="B483" s="42" t="s">
        <v>461</v>
      </c>
      <c r="C483" s="97"/>
      <c r="D483" s="40">
        <v>1</v>
      </c>
      <c r="E483" s="40"/>
      <c r="F483" s="40"/>
      <c r="G483" s="40">
        <v>1</v>
      </c>
      <c r="H483" s="40"/>
      <c r="I483" s="40">
        <v>38</v>
      </c>
      <c r="J483" s="40">
        <v>3</v>
      </c>
      <c r="K483" s="40"/>
      <c r="L483" s="40">
        <v>35</v>
      </c>
      <c r="M483" s="40"/>
      <c r="N483" s="40">
        <v>39</v>
      </c>
      <c r="O483" s="40">
        <v>3</v>
      </c>
      <c r="P483" s="40"/>
      <c r="Q483" s="40">
        <v>36</v>
      </c>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c r="A486" s="88">
        <v>401280000</v>
      </c>
      <c r="B486" s="42" t="s">
        <v>463</v>
      </c>
      <c r="C486" s="97"/>
      <c r="D486" s="40"/>
      <c r="E486" s="40"/>
      <c r="F486" s="40"/>
      <c r="G486" s="40"/>
      <c r="H486" s="40"/>
      <c r="I486" s="40">
        <v>5</v>
      </c>
      <c r="J486" s="40"/>
      <c r="K486" s="40"/>
      <c r="L486" s="40">
        <v>5</v>
      </c>
      <c r="M486" s="40"/>
      <c r="N486" s="40">
        <v>5</v>
      </c>
      <c r="O486" s="40"/>
      <c r="P486" s="40"/>
      <c r="Q486" s="40">
        <v>5</v>
      </c>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c r="A489" s="88">
        <v>401310000</v>
      </c>
      <c r="B489" s="42" t="s">
        <v>466</v>
      </c>
      <c r="C489" s="97"/>
      <c r="D489" s="40"/>
      <c r="E489" s="40"/>
      <c r="F489" s="40"/>
      <c r="G489" s="40"/>
      <c r="H489" s="40"/>
      <c r="I489" s="40">
        <v>2</v>
      </c>
      <c r="J489" s="40"/>
      <c r="K489" s="40"/>
      <c r="L489" s="40">
        <v>2</v>
      </c>
      <c r="M489" s="40"/>
      <c r="N489" s="40">
        <v>2</v>
      </c>
      <c r="O489" s="40"/>
      <c r="P489" s="40"/>
      <c r="Q489" s="40">
        <v>2</v>
      </c>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c r="A492" s="88">
        <v>401340000</v>
      </c>
      <c r="B492" s="42" t="s">
        <v>469</v>
      </c>
      <c r="C492" s="97"/>
      <c r="D492" s="40"/>
      <c r="E492" s="40"/>
      <c r="F492" s="40"/>
      <c r="G492" s="40"/>
      <c r="H492" s="40"/>
      <c r="I492" s="40">
        <v>8</v>
      </c>
      <c r="J492" s="40"/>
      <c r="K492" s="40"/>
      <c r="L492" s="40">
        <v>8</v>
      </c>
      <c r="M492" s="40"/>
      <c r="N492" s="40">
        <v>8</v>
      </c>
      <c r="O492" s="40"/>
      <c r="P492" s="40"/>
      <c r="Q492" s="40">
        <v>8</v>
      </c>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c r="E497" s="40"/>
      <c r="F497" s="40"/>
      <c r="G497" s="40"/>
      <c r="H497" s="40"/>
      <c r="I497" s="40">
        <v>6</v>
      </c>
      <c r="J497" s="40">
        <v>2</v>
      </c>
      <c r="K497" s="40"/>
      <c r="L497" s="40">
        <v>4</v>
      </c>
      <c r="M497" s="40"/>
      <c r="N497" s="40">
        <v>6</v>
      </c>
      <c r="O497" s="40">
        <v>2</v>
      </c>
      <c r="P497" s="40"/>
      <c r="Q497" s="40">
        <v>4</v>
      </c>
      <c r="R497" s="40"/>
      <c r="S497" s="40"/>
      <c r="T497" s="40"/>
      <c r="U497" s="40"/>
      <c r="V497" s="40"/>
      <c r="W497" s="40"/>
      <c r="X497" s="39">
        <v>110</v>
      </c>
      <c r="Y497" s="103"/>
      <c r="Z497" s="103"/>
    </row>
    <row r="498" spans="1:26" s="41" customFormat="1" ht="25.5">
      <c r="A498" s="88">
        <v>402010100</v>
      </c>
      <c r="B498" s="42" t="s">
        <v>473</v>
      </c>
      <c r="C498" s="97"/>
      <c r="D498" s="40"/>
      <c r="E498" s="40"/>
      <c r="F498" s="40"/>
      <c r="G498" s="40"/>
      <c r="H498" s="40"/>
      <c r="I498" s="40">
        <v>16</v>
      </c>
      <c r="J498" s="40">
        <v>3</v>
      </c>
      <c r="K498" s="40"/>
      <c r="L498" s="40">
        <v>13</v>
      </c>
      <c r="M498" s="40"/>
      <c r="N498" s="40">
        <v>16</v>
      </c>
      <c r="O498" s="40">
        <v>3</v>
      </c>
      <c r="P498" s="40"/>
      <c r="Q498" s="40">
        <v>13</v>
      </c>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475</v>
      </c>
      <c r="C500" s="97"/>
      <c r="D500" s="40"/>
      <c r="E500" s="40"/>
      <c r="F500" s="40"/>
      <c r="G500" s="40"/>
      <c r="H500" s="40"/>
      <c r="I500" s="40">
        <v>9</v>
      </c>
      <c r="J500" s="40">
        <v>1</v>
      </c>
      <c r="K500" s="40"/>
      <c r="L500" s="40">
        <v>8</v>
      </c>
      <c r="M500" s="40"/>
      <c r="N500" s="40">
        <v>9</v>
      </c>
      <c r="O500" s="40">
        <v>1</v>
      </c>
      <c r="P500" s="40"/>
      <c r="Q500" s="40">
        <v>8</v>
      </c>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c r="A504" s="88">
        <v>402070000</v>
      </c>
      <c r="B504" s="42" t="s">
        <v>479</v>
      </c>
      <c r="C504" s="97"/>
      <c r="D504" s="40"/>
      <c r="E504" s="40"/>
      <c r="F504" s="40"/>
      <c r="G504" s="40"/>
      <c r="H504" s="40"/>
      <c r="I504" s="40">
        <v>1</v>
      </c>
      <c r="J504" s="40"/>
      <c r="K504" s="40"/>
      <c r="L504" s="40">
        <v>1</v>
      </c>
      <c r="M504" s="40"/>
      <c r="N504" s="40">
        <v>1</v>
      </c>
      <c r="O504" s="40"/>
      <c r="P504" s="40"/>
      <c r="Q504" s="40">
        <v>1</v>
      </c>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6"/>
      <c r="D508" s="32">
        <f>SUM(E508:H508)</f>
        <v>9</v>
      </c>
      <c r="E508" s="32">
        <f>SUM(E509:E538)</f>
        <v>0</v>
      </c>
      <c r="F508" s="32">
        <f>SUM(F509:F538)</f>
        <v>0</v>
      </c>
      <c r="G508" s="32">
        <f>SUM(G509:G538)</f>
        <v>9</v>
      </c>
      <c r="H508" s="32">
        <f>SUM(H509:H538)</f>
        <v>0</v>
      </c>
      <c r="I508" s="32">
        <f>SUM(J508:M508)</f>
        <v>123</v>
      </c>
      <c r="J508" s="32">
        <f>SUM(J509:J538)</f>
        <v>2</v>
      </c>
      <c r="K508" s="32">
        <f>SUM(K509:K538)</f>
        <v>0</v>
      </c>
      <c r="L508" s="32">
        <f>SUM(L509:L538)</f>
        <v>121</v>
      </c>
      <c r="M508" s="32">
        <f>SUM(M509:M538)</f>
        <v>0</v>
      </c>
      <c r="N508" s="32">
        <f>SUM(O508:R508)</f>
        <v>112</v>
      </c>
      <c r="O508" s="32">
        <f>SUM(O509:O538)</f>
        <v>2</v>
      </c>
      <c r="P508" s="32">
        <f>SUM(P509:P538)</f>
        <v>0</v>
      </c>
      <c r="Q508" s="32">
        <f>SUM(Q509:Q538)</f>
        <v>110</v>
      </c>
      <c r="R508" s="32">
        <f>SUM(R509:R538)</f>
        <v>0</v>
      </c>
      <c r="S508" s="32">
        <f>SUM(T508:W508)</f>
        <v>20</v>
      </c>
      <c r="T508" s="32">
        <f>SUM(T509:T538)</f>
        <v>0</v>
      </c>
      <c r="U508" s="32">
        <f>SUM(U509:U538)</f>
        <v>0</v>
      </c>
      <c r="V508" s="32">
        <f>SUM(V509:V538)</f>
        <v>20</v>
      </c>
      <c r="W508" s="32">
        <f>SUM(W509:W538)</f>
        <v>0</v>
      </c>
      <c r="X508" s="33" t="s">
        <v>1916</v>
      </c>
    </row>
    <row r="509" spans="1:24" ht="12.75" hidden="1">
      <c r="A509" s="87">
        <v>421010000</v>
      </c>
      <c r="B509" s="30" t="s">
        <v>483</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c r="A515" s="87">
        <v>421060006</v>
      </c>
      <c r="B515" s="30" t="s">
        <v>489</v>
      </c>
      <c r="C515" s="97"/>
      <c r="D515" s="6"/>
      <c r="E515" s="6"/>
      <c r="F515" s="6"/>
      <c r="G515" s="6"/>
      <c r="H515" s="6"/>
      <c r="I515" s="6">
        <v>1</v>
      </c>
      <c r="J515" s="6"/>
      <c r="K515" s="6"/>
      <c r="L515" s="6">
        <v>1</v>
      </c>
      <c r="M515" s="6"/>
      <c r="N515" s="6">
        <v>1</v>
      </c>
      <c r="O515" s="6"/>
      <c r="P515" s="6"/>
      <c r="Q515" s="6">
        <v>1</v>
      </c>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c r="A517" s="87">
        <v>421080008</v>
      </c>
      <c r="B517" s="30" t="s">
        <v>491</v>
      </c>
      <c r="C517" s="97"/>
      <c r="D517" s="6"/>
      <c r="E517" s="6"/>
      <c r="F517" s="6"/>
      <c r="G517" s="6"/>
      <c r="H517" s="6"/>
      <c r="I517" s="6">
        <v>2</v>
      </c>
      <c r="J517" s="6"/>
      <c r="K517" s="6"/>
      <c r="L517" s="6">
        <v>2</v>
      </c>
      <c r="M517" s="6"/>
      <c r="N517" s="6">
        <v>2</v>
      </c>
      <c r="O517" s="6"/>
      <c r="P517" s="6"/>
      <c r="Q517" s="6">
        <v>2</v>
      </c>
      <c r="R517" s="6"/>
      <c r="S517" s="6"/>
      <c r="T517" s="6"/>
      <c r="U517" s="6"/>
      <c r="V517" s="6"/>
      <c r="W517" s="6"/>
      <c r="X517" s="5">
        <v>150</v>
      </c>
    </row>
    <row r="518" spans="1:24" ht="25.5">
      <c r="A518" s="87">
        <v>421090009</v>
      </c>
      <c r="B518" s="30" t="s">
        <v>492</v>
      </c>
      <c r="C518" s="97"/>
      <c r="D518" s="6">
        <v>3</v>
      </c>
      <c r="E518" s="6"/>
      <c r="F518" s="6"/>
      <c r="G518" s="6">
        <v>3</v>
      </c>
      <c r="H518" s="6"/>
      <c r="I518" s="6">
        <v>16</v>
      </c>
      <c r="J518" s="6">
        <v>1</v>
      </c>
      <c r="K518" s="6"/>
      <c r="L518" s="6">
        <v>15</v>
      </c>
      <c r="M518" s="6"/>
      <c r="N518" s="6">
        <v>16</v>
      </c>
      <c r="O518" s="6">
        <v>1</v>
      </c>
      <c r="P518" s="6"/>
      <c r="Q518" s="6">
        <v>15</v>
      </c>
      <c r="R518" s="6"/>
      <c r="S518" s="6">
        <v>3</v>
      </c>
      <c r="T518" s="6"/>
      <c r="U518" s="6"/>
      <c r="V518" s="6">
        <v>3</v>
      </c>
      <c r="W518" s="6"/>
      <c r="X518" s="5">
        <v>160</v>
      </c>
    </row>
    <row r="519" spans="1:24" ht="25.5">
      <c r="A519" s="87">
        <v>421100010</v>
      </c>
      <c r="B519" s="30" t="s">
        <v>493</v>
      </c>
      <c r="C519" s="97"/>
      <c r="D519" s="6">
        <v>2</v>
      </c>
      <c r="E519" s="6"/>
      <c r="F519" s="6"/>
      <c r="G519" s="6">
        <v>2</v>
      </c>
      <c r="H519" s="6"/>
      <c r="I519" s="6">
        <v>61</v>
      </c>
      <c r="J519" s="6"/>
      <c r="K519" s="6"/>
      <c r="L519" s="6">
        <v>61</v>
      </c>
      <c r="M519" s="6"/>
      <c r="N519" s="6">
        <v>55</v>
      </c>
      <c r="O519" s="6"/>
      <c r="P519" s="6"/>
      <c r="Q519" s="6">
        <v>55</v>
      </c>
      <c r="R519" s="6"/>
      <c r="S519" s="6">
        <v>8</v>
      </c>
      <c r="T519" s="6"/>
      <c r="U519" s="6"/>
      <c r="V519" s="6">
        <v>8</v>
      </c>
      <c r="W519" s="6"/>
      <c r="X519" s="5">
        <v>120</v>
      </c>
    </row>
    <row r="520" spans="1:24" ht="25.5">
      <c r="A520" s="87">
        <v>421110011</v>
      </c>
      <c r="B520" s="30" t="s">
        <v>494</v>
      </c>
      <c r="C520" s="97"/>
      <c r="D520" s="6">
        <v>3</v>
      </c>
      <c r="E520" s="6"/>
      <c r="F520" s="6"/>
      <c r="G520" s="6">
        <v>3</v>
      </c>
      <c r="H520" s="6"/>
      <c r="I520" s="6">
        <v>13</v>
      </c>
      <c r="J520" s="6"/>
      <c r="K520" s="6"/>
      <c r="L520" s="6">
        <v>13</v>
      </c>
      <c r="M520" s="6"/>
      <c r="N520" s="6">
        <v>10</v>
      </c>
      <c r="O520" s="6"/>
      <c r="P520" s="6"/>
      <c r="Q520" s="6">
        <v>10</v>
      </c>
      <c r="R520" s="6"/>
      <c r="S520" s="6">
        <v>6</v>
      </c>
      <c r="T520" s="6"/>
      <c r="U520" s="6"/>
      <c r="V520" s="6">
        <v>6</v>
      </c>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c r="A526" s="88">
        <v>421170017</v>
      </c>
      <c r="B526" s="42" t="s">
        <v>500</v>
      </c>
      <c r="C526" s="97"/>
      <c r="D526" s="40"/>
      <c r="E526" s="40"/>
      <c r="F526" s="40"/>
      <c r="G526" s="40"/>
      <c r="H526" s="40"/>
      <c r="I526" s="40">
        <v>3</v>
      </c>
      <c r="J526" s="40"/>
      <c r="K526" s="40"/>
      <c r="L526" s="40">
        <v>3</v>
      </c>
      <c r="M526" s="40"/>
      <c r="N526" s="40">
        <v>2</v>
      </c>
      <c r="O526" s="40"/>
      <c r="P526" s="40"/>
      <c r="Q526" s="40">
        <v>2</v>
      </c>
      <c r="R526" s="40"/>
      <c r="S526" s="40">
        <v>1</v>
      </c>
      <c r="T526" s="40"/>
      <c r="U526" s="40"/>
      <c r="V526" s="40">
        <v>1</v>
      </c>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503</v>
      </c>
      <c r="C529" s="97"/>
      <c r="D529" s="40">
        <v>1</v>
      </c>
      <c r="E529" s="40"/>
      <c r="F529" s="40"/>
      <c r="G529" s="40">
        <v>1</v>
      </c>
      <c r="H529" s="40"/>
      <c r="I529" s="40">
        <v>9</v>
      </c>
      <c r="J529" s="40"/>
      <c r="K529" s="40"/>
      <c r="L529" s="40">
        <v>9</v>
      </c>
      <c r="M529" s="40"/>
      <c r="N529" s="40">
        <v>10</v>
      </c>
      <c r="O529" s="40"/>
      <c r="P529" s="40"/>
      <c r="Q529" s="40">
        <v>10</v>
      </c>
      <c r="R529" s="40"/>
      <c r="S529" s="40"/>
      <c r="T529" s="40"/>
      <c r="U529" s="40"/>
      <c r="V529" s="40"/>
      <c r="W529" s="40"/>
      <c r="X529" s="39">
        <v>120</v>
      </c>
      <c r="Y529" s="103"/>
      <c r="Z529" s="103"/>
    </row>
    <row r="530" spans="1:26" s="41" customFormat="1" ht="25.5">
      <c r="A530" s="88">
        <v>421210021</v>
      </c>
      <c r="B530" s="42" t="s">
        <v>504</v>
      </c>
      <c r="C530" s="97"/>
      <c r="D530" s="40"/>
      <c r="E530" s="40"/>
      <c r="F530" s="40"/>
      <c r="G530" s="40"/>
      <c r="H530" s="40"/>
      <c r="I530" s="40">
        <v>4</v>
      </c>
      <c r="J530" s="40"/>
      <c r="K530" s="40"/>
      <c r="L530" s="40">
        <v>4</v>
      </c>
      <c r="M530" s="40"/>
      <c r="N530" s="40">
        <v>4</v>
      </c>
      <c r="O530" s="40"/>
      <c r="P530" s="40"/>
      <c r="Q530" s="40">
        <v>4</v>
      </c>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c r="A534" s="88">
        <v>421250025</v>
      </c>
      <c r="B534" s="42" t="s">
        <v>508</v>
      </c>
      <c r="C534" s="97"/>
      <c r="D534" s="40"/>
      <c r="E534" s="40"/>
      <c r="F534" s="40"/>
      <c r="G534" s="40"/>
      <c r="H534" s="40"/>
      <c r="I534" s="40">
        <v>10</v>
      </c>
      <c r="J534" s="40">
        <v>1</v>
      </c>
      <c r="K534" s="40"/>
      <c r="L534" s="40">
        <v>9</v>
      </c>
      <c r="M534" s="40"/>
      <c r="N534" s="40">
        <v>8</v>
      </c>
      <c r="O534" s="40">
        <v>1</v>
      </c>
      <c r="P534" s="40"/>
      <c r="Q534" s="40">
        <v>7</v>
      </c>
      <c r="R534" s="40"/>
      <c r="S534" s="40">
        <v>2</v>
      </c>
      <c r="T534" s="40"/>
      <c r="U534" s="40"/>
      <c r="V534" s="40">
        <v>2</v>
      </c>
      <c r="W534" s="40"/>
      <c r="X534" s="39">
        <v>120</v>
      </c>
      <c r="Y534" s="103"/>
      <c r="Z534" s="103"/>
    </row>
    <row r="535" spans="1:26" s="41" customFormat="1" ht="12.75">
      <c r="A535" s="88">
        <v>421250026</v>
      </c>
      <c r="B535" s="42" t="s">
        <v>2168</v>
      </c>
      <c r="C535" s="97"/>
      <c r="D535" s="40"/>
      <c r="E535" s="40"/>
      <c r="F535" s="40"/>
      <c r="G535" s="40"/>
      <c r="H535" s="40"/>
      <c r="I535" s="40">
        <v>1</v>
      </c>
      <c r="J535" s="40"/>
      <c r="K535" s="40"/>
      <c r="L535" s="40">
        <v>1</v>
      </c>
      <c r="M535" s="40"/>
      <c r="N535" s="40">
        <v>1</v>
      </c>
      <c r="O535" s="40"/>
      <c r="P535" s="40"/>
      <c r="Q535" s="40">
        <v>1</v>
      </c>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c r="A537" s="88">
        <v>421250028</v>
      </c>
      <c r="B537" s="42" t="s">
        <v>2170</v>
      </c>
      <c r="C537" s="97"/>
      <c r="D537" s="40"/>
      <c r="E537" s="40"/>
      <c r="F537" s="40"/>
      <c r="G537" s="40"/>
      <c r="H537" s="40"/>
      <c r="I537" s="40">
        <v>1</v>
      </c>
      <c r="J537" s="40"/>
      <c r="K537" s="40"/>
      <c r="L537" s="40">
        <v>1</v>
      </c>
      <c r="M537" s="40"/>
      <c r="N537" s="40">
        <v>1</v>
      </c>
      <c r="O537" s="40"/>
      <c r="P537" s="40"/>
      <c r="Q537" s="40">
        <v>1</v>
      </c>
      <c r="R537" s="40"/>
      <c r="S537" s="40"/>
      <c r="T537" s="40"/>
      <c r="U537" s="40"/>
      <c r="V537" s="40"/>
      <c r="W537" s="40"/>
      <c r="X537" s="39">
        <v>132</v>
      </c>
      <c r="Y537" s="103"/>
      <c r="Z537" s="103"/>
    </row>
    <row r="538" spans="1:24" ht="12.75">
      <c r="A538" s="89">
        <v>441010000</v>
      </c>
      <c r="B538" s="37" t="s">
        <v>2319</v>
      </c>
      <c r="C538" s="97"/>
      <c r="D538" s="38"/>
      <c r="E538" s="38"/>
      <c r="F538" s="38"/>
      <c r="G538" s="38"/>
      <c r="H538" s="38"/>
      <c r="I538" s="38">
        <v>2</v>
      </c>
      <c r="J538" s="38"/>
      <c r="K538" s="38"/>
      <c r="L538" s="38">
        <v>2</v>
      </c>
      <c r="M538" s="38"/>
      <c r="N538" s="38">
        <v>2</v>
      </c>
      <c r="O538" s="38"/>
      <c r="P538" s="38"/>
      <c r="Q538" s="38">
        <v>2</v>
      </c>
      <c r="R538" s="38"/>
      <c r="S538" s="38"/>
      <c r="T538" s="38"/>
      <c r="U538" s="38"/>
      <c r="V538" s="38"/>
      <c r="W538" s="38"/>
      <c r="X538" s="36">
        <v>132</v>
      </c>
    </row>
    <row r="539" spans="1:24" ht="12.75">
      <c r="A539" s="90">
        <v>402040000</v>
      </c>
      <c r="B539" s="35" t="s">
        <v>510</v>
      </c>
      <c r="C539" s="96"/>
      <c r="D539" s="32">
        <v>9</v>
      </c>
      <c r="E539" s="32">
        <v>5</v>
      </c>
      <c r="F539" s="32"/>
      <c r="G539" s="32">
        <v>4</v>
      </c>
      <c r="H539" s="32"/>
      <c r="I539" s="32">
        <v>35</v>
      </c>
      <c r="J539" s="32">
        <v>23</v>
      </c>
      <c r="K539" s="32"/>
      <c r="L539" s="32">
        <v>12</v>
      </c>
      <c r="M539" s="32"/>
      <c r="N539" s="32">
        <v>31</v>
      </c>
      <c r="O539" s="32">
        <v>28</v>
      </c>
      <c r="P539" s="32"/>
      <c r="Q539" s="32">
        <v>3</v>
      </c>
      <c r="R539" s="32"/>
      <c r="S539" s="32">
        <v>13</v>
      </c>
      <c r="T539" s="32"/>
      <c r="U539" s="32"/>
      <c r="V539" s="32">
        <v>13</v>
      </c>
      <c r="W539" s="32"/>
      <c r="X539" s="34">
        <v>120</v>
      </c>
    </row>
    <row r="540" spans="1:24" ht="12.75">
      <c r="A540" s="90">
        <v>431010000</v>
      </c>
      <c r="B540" s="35" t="s">
        <v>509</v>
      </c>
      <c r="C540" s="96"/>
      <c r="D540" s="32">
        <v>1</v>
      </c>
      <c r="E540" s="32"/>
      <c r="F540" s="32"/>
      <c r="G540" s="32">
        <v>1</v>
      </c>
      <c r="H540" s="32"/>
      <c r="I540" s="32"/>
      <c r="J540" s="32"/>
      <c r="K540" s="32"/>
      <c r="L540" s="32"/>
      <c r="M540" s="32"/>
      <c r="N540" s="32"/>
      <c r="O540" s="32"/>
      <c r="P540" s="32"/>
      <c r="Q540" s="32"/>
      <c r="R540" s="32"/>
      <c r="S540" s="32">
        <v>1</v>
      </c>
      <c r="T540" s="32"/>
      <c r="U540" s="32"/>
      <c r="V540" s="32">
        <v>1</v>
      </c>
      <c r="W540" s="32"/>
      <c r="X540" s="34">
        <v>232</v>
      </c>
    </row>
    <row r="541" spans="1:24" ht="12.75">
      <c r="A541" s="90">
        <v>441010000</v>
      </c>
      <c r="B541" s="35" t="s">
        <v>2331</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2335</v>
      </c>
      <c r="C542" s="96"/>
      <c r="D542" s="32"/>
      <c r="E542" s="32"/>
      <c r="F542" s="32"/>
      <c r="G542" s="32"/>
      <c r="H542" s="32"/>
      <c r="I542" s="32">
        <v>9</v>
      </c>
      <c r="J542" s="32"/>
      <c r="K542" s="32"/>
      <c r="L542" s="32">
        <v>9</v>
      </c>
      <c r="M542" s="32"/>
      <c r="N542" s="32">
        <v>9</v>
      </c>
      <c r="O542" s="32"/>
      <c r="P542" s="32"/>
      <c r="Q542" s="32">
        <v>9</v>
      </c>
      <c r="R542" s="32"/>
      <c r="S542" s="32"/>
      <c r="T542" s="32"/>
      <c r="U542" s="32"/>
      <c r="V542" s="32"/>
      <c r="W542" s="32"/>
      <c r="X542" s="34">
        <v>60</v>
      </c>
    </row>
    <row r="543" spans="1:24" ht="12.75">
      <c r="A543" s="90">
        <v>600030000</v>
      </c>
      <c r="B543" s="35" t="s">
        <v>2336</v>
      </c>
      <c r="C543" s="96"/>
      <c r="D543" s="32">
        <v>2</v>
      </c>
      <c r="E543" s="32"/>
      <c r="F543" s="32"/>
      <c r="G543" s="32">
        <v>2</v>
      </c>
      <c r="H543" s="32"/>
      <c r="I543" s="32">
        <v>3</v>
      </c>
      <c r="J543" s="32"/>
      <c r="K543" s="32"/>
      <c r="L543" s="32">
        <v>3</v>
      </c>
      <c r="M543" s="32"/>
      <c r="N543" s="32">
        <v>3</v>
      </c>
      <c r="O543" s="32"/>
      <c r="P543" s="32"/>
      <c r="Q543" s="32">
        <v>3</v>
      </c>
      <c r="R543" s="32"/>
      <c r="S543" s="32">
        <v>2</v>
      </c>
      <c r="T543" s="32"/>
      <c r="U543" s="32"/>
      <c r="V543" s="32">
        <v>2</v>
      </c>
      <c r="W543" s="32"/>
      <c r="X543" s="34">
        <v>60</v>
      </c>
    </row>
    <row r="544" spans="1:24" ht="12.75">
      <c r="A544" s="90">
        <v>600040000</v>
      </c>
      <c r="B544" s="35" t="s">
        <v>2337</v>
      </c>
      <c r="C544" s="96"/>
      <c r="D544" s="32">
        <v>1</v>
      </c>
      <c r="E544" s="32"/>
      <c r="F544" s="32"/>
      <c r="G544" s="32"/>
      <c r="H544" s="32">
        <v>1</v>
      </c>
      <c r="I544" s="32">
        <v>2</v>
      </c>
      <c r="J544" s="32"/>
      <c r="K544" s="32"/>
      <c r="L544" s="32">
        <v>2</v>
      </c>
      <c r="M544" s="32"/>
      <c r="N544" s="32">
        <v>3</v>
      </c>
      <c r="O544" s="32"/>
      <c r="P544" s="32"/>
      <c r="Q544" s="32">
        <v>2</v>
      </c>
      <c r="R544" s="32">
        <v>1</v>
      </c>
      <c r="S544" s="32"/>
      <c r="T544" s="32"/>
      <c r="U544" s="32"/>
      <c r="V544" s="32"/>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115</v>
      </c>
      <c r="E551" s="7">
        <f>SUM(E8,E447,E508,E539:E550)</f>
        <v>12</v>
      </c>
      <c r="F551" s="7">
        <f>SUM(F8,F447,F508,F539:F550)</f>
        <v>0</v>
      </c>
      <c r="G551" s="7">
        <f>SUM(G8,G447,G508,G539:G550)</f>
        <v>92</v>
      </c>
      <c r="H551" s="7">
        <f>SUM(H8,H447,H508,H539:H550)</f>
        <v>11</v>
      </c>
      <c r="I551" s="7">
        <f>SUM(J551:M551)</f>
        <v>1601</v>
      </c>
      <c r="J551" s="7">
        <f>SUM(J8,J447,J508,J539:J550)</f>
        <v>145</v>
      </c>
      <c r="K551" s="7">
        <f>SUM(K8,K447,K508,K539:K550)</f>
        <v>0</v>
      </c>
      <c r="L551" s="7">
        <f>SUM(L8,L447,L508,L539:L550)</f>
        <v>1456</v>
      </c>
      <c r="M551" s="7">
        <f>SUM(M8,M447,M508,M539:M550)</f>
        <v>0</v>
      </c>
      <c r="N551" s="7">
        <f>SUM(O551:R551)</f>
        <v>1574</v>
      </c>
      <c r="O551" s="7">
        <f>SUM(O8,O447,O508,O539:O550)</f>
        <v>157</v>
      </c>
      <c r="P551" s="7">
        <f>SUM(P8,P447,P508,P539:P550)</f>
        <v>0</v>
      </c>
      <c r="Q551" s="7">
        <f>SUM(Q8,Q447,Q508,Q539:Q550)</f>
        <v>1411</v>
      </c>
      <c r="R551" s="7">
        <f>SUM(R8,R447,R508,R539:R550)</f>
        <v>6</v>
      </c>
      <c r="S551" s="7">
        <f>SUM(T551:W551)</f>
        <v>142</v>
      </c>
      <c r="T551" s="7">
        <f>SUM(T8,T447,T508,T539:T550)</f>
        <v>0</v>
      </c>
      <c r="U551" s="7">
        <f>SUM(U8,U447,U508,U539:U550)</f>
        <v>0</v>
      </c>
      <c r="V551" s="7">
        <f>SUM(V8,V447,V508,V539:V550)</f>
        <v>137</v>
      </c>
      <c r="W551" s="7">
        <f>SUM(W8,W447,W508,W539:W550)</f>
        <v>5</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16</v>
      </c>
      <c r="E553" s="32">
        <f>SUM(E554:E742)</f>
        <v>9</v>
      </c>
      <c r="F553" s="32">
        <f>SUM(F554:F742)</f>
        <v>0</v>
      </c>
      <c r="G553" s="32">
        <f>SUM(G554:G742)</f>
        <v>7</v>
      </c>
      <c r="H553" s="32">
        <f>SUM(H554:H742)</f>
        <v>0</v>
      </c>
      <c r="I553" s="32">
        <f>SUM(J553:M553)</f>
        <v>36</v>
      </c>
      <c r="J553" s="32">
        <f>SUM(J554:J742)</f>
        <v>22</v>
      </c>
      <c r="K553" s="32">
        <f>SUM(K554:K742)</f>
        <v>0</v>
      </c>
      <c r="L553" s="32">
        <f>SUM(L554:L742)</f>
        <v>14</v>
      </c>
      <c r="M553" s="32">
        <f>SUM(M554:M742)</f>
        <v>0</v>
      </c>
      <c r="N553" s="32">
        <f>SUM(O553:R553)</f>
        <v>44</v>
      </c>
      <c r="O553" s="32">
        <f>SUM(O554:O742)</f>
        <v>31</v>
      </c>
      <c r="P553" s="32">
        <f>SUM(P554:P742)</f>
        <v>0</v>
      </c>
      <c r="Q553" s="32">
        <f>SUM(Q554:Q742)</f>
        <v>13</v>
      </c>
      <c r="R553" s="32">
        <f>SUM(R554:R742)</f>
        <v>0</v>
      </c>
      <c r="S553" s="32">
        <f>SUM(T553:W553)</f>
        <v>8</v>
      </c>
      <c r="T553" s="32">
        <f>SUM(T554:T742)</f>
        <v>0</v>
      </c>
      <c r="U553" s="32">
        <f>SUM(U554:U742)</f>
        <v>0</v>
      </c>
      <c r="V553" s="32">
        <f>SUM(V554:V742)</f>
        <v>8</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c r="A603" s="88">
        <v>105000000</v>
      </c>
      <c r="B603" s="42" t="s">
        <v>548</v>
      </c>
      <c r="C603" s="97"/>
      <c r="D603" s="40">
        <v>1</v>
      </c>
      <c r="E603" s="40">
        <v>1</v>
      </c>
      <c r="F603" s="40"/>
      <c r="G603" s="40"/>
      <c r="H603" s="40"/>
      <c r="I603" s="40"/>
      <c r="J603" s="40"/>
      <c r="K603" s="40"/>
      <c r="L603" s="40"/>
      <c r="M603" s="40"/>
      <c r="N603" s="40">
        <v>1</v>
      </c>
      <c r="O603" s="40">
        <v>1</v>
      </c>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c r="A657" s="88">
        <v>109010000</v>
      </c>
      <c r="B657" s="42" t="s">
        <v>593</v>
      </c>
      <c r="C657" s="97"/>
      <c r="D657" s="40">
        <v>2</v>
      </c>
      <c r="E657" s="40"/>
      <c r="F657" s="40"/>
      <c r="G657" s="40">
        <v>2</v>
      </c>
      <c r="H657" s="40"/>
      <c r="I657" s="40">
        <v>1</v>
      </c>
      <c r="J657" s="40"/>
      <c r="K657" s="40"/>
      <c r="L657" s="40">
        <v>1</v>
      </c>
      <c r="M657" s="40"/>
      <c r="N657" s="40">
        <v>3</v>
      </c>
      <c r="O657" s="40"/>
      <c r="P657" s="40"/>
      <c r="Q657" s="40">
        <v>3</v>
      </c>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c r="A659" s="88">
        <v>109020100</v>
      </c>
      <c r="B659" s="42" t="s">
        <v>595</v>
      </c>
      <c r="C659" s="97"/>
      <c r="D659" s="40">
        <v>1</v>
      </c>
      <c r="E659" s="40"/>
      <c r="F659" s="40"/>
      <c r="G659" s="40">
        <v>1</v>
      </c>
      <c r="H659" s="40"/>
      <c r="I659" s="40"/>
      <c r="J659" s="40"/>
      <c r="K659" s="40"/>
      <c r="L659" s="40"/>
      <c r="M659" s="40"/>
      <c r="N659" s="40">
        <v>1</v>
      </c>
      <c r="O659" s="40"/>
      <c r="P659" s="40"/>
      <c r="Q659" s="40">
        <v>1</v>
      </c>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c r="A702" s="88">
        <v>112010000</v>
      </c>
      <c r="B702" s="42" t="s">
        <v>638</v>
      </c>
      <c r="C702" s="97"/>
      <c r="D702" s="40"/>
      <c r="E702" s="40"/>
      <c r="F702" s="40"/>
      <c r="G702" s="40"/>
      <c r="H702" s="40"/>
      <c r="I702" s="40">
        <v>1</v>
      </c>
      <c r="J702" s="40"/>
      <c r="K702" s="40"/>
      <c r="L702" s="40">
        <v>1</v>
      </c>
      <c r="M702" s="40"/>
      <c r="N702" s="40">
        <v>1</v>
      </c>
      <c r="O702" s="40"/>
      <c r="P702" s="40"/>
      <c r="Q702" s="40">
        <v>1</v>
      </c>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c r="A727" s="88">
        <v>113000000</v>
      </c>
      <c r="B727" s="42" t="s">
        <v>658</v>
      </c>
      <c r="C727" s="97"/>
      <c r="D727" s="40">
        <v>1</v>
      </c>
      <c r="E727" s="40">
        <v>1</v>
      </c>
      <c r="F727" s="40"/>
      <c r="G727" s="40"/>
      <c r="H727" s="40"/>
      <c r="I727" s="40"/>
      <c r="J727" s="40"/>
      <c r="K727" s="40"/>
      <c r="L727" s="40"/>
      <c r="M727" s="40"/>
      <c r="N727" s="40">
        <v>1</v>
      </c>
      <c r="O727" s="40">
        <v>1</v>
      </c>
      <c r="P727" s="40"/>
      <c r="Q727" s="40"/>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c r="A737" s="88">
        <v>113070000</v>
      </c>
      <c r="B737" s="42" t="s">
        <v>668</v>
      </c>
      <c r="C737" s="97"/>
      <c r="D737" s="40">
        <v>2</v>
      </c>
      <c r="E737" s="40">
        <v>2</v>
      </c>
      <c r="F737" s="40"/>
      <c r="G737" s="40"/>
      <c r="H737" s="40"/>
      <c r="I737" s="40">
        <v>1</v>
      </c>
      <c r="J737" s="40">
        <v>1</v>
      </c>
      <c r="K737" s="40"/>
      <c r="L737" s="40"/>
      <c r="M737" s="40"/>
      <c r="N737" s="40">
        <v>3</v>
      </c>
      <c r="O737" s="40">
        <v>3</v>
      </c>
      <c r="P737" s="40"/>
      <c r="Q737" s="40"/>
      <c r="R737" s="40"/>
      <c r="S737" s="40"/>
      <c r="T737" s="40"/>
      <c r="U737" s="40"/>
      <c r="V737" s="40"/>
      <c r="W737" s="40"/>
      <c r="X737" s="39">
        <v>189</v>
      </c>
      <c r="Y737" s="103"/>
      <c r="Z737" s="103"/>
    </row>
    <row r="738" spans="1:26" s="41" customFormat="1" ht="12.75">
      <c r="A738" s="88">
        <v>113070100</v>
      </c>
      <c r="B738" s="42" t="s">
        <v>669</v>
      </c>
      <c r="C738" s="97"/>
      <c r="D738" s="40">
        <v>9</v>
      </c>
      <c r="E738" s="40">
        <v>5</v>
      </c>
      <c r="F738" s="40"/>
      <c r="G738" s="40">
        <v>4</v>
      </c>
      <c r="H738" s="40"/>
      <c r="I738" s="40">
        <v>33</v>
      </c>
      <c r="J738" s="40">
        <v>21</v>
      </c>
      <c r="K738" s="40"/>
      <c r="L738" s="40">
        <v>12</v>
      </c>
      <c r="M738" s="40"/>
      <c r="N738" s="40">
        <v>34</v>
      </c>
      <c r="O738" s="40">
        <v>26</v>
      </c>
      <c r="P738" s="40"/>
      <c r="Q738" s="40">
        <v>8</v>
      </c>
      <c r="R738" s="40"/>
      <c r="S738" s="40">
        <v>8</v>
      </c>
      <c r="T738" s="40"/>
      <c r="U738" s="40"/>
      <c r="V738" s="40">
        <v>8</v>
      </c>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v>1</v>
      </c>
      <c r="J743" s="32"/>
      <c r="K743" s="32"/>
      <c r="L743" s="32">
        <v>1</v>
      </c>
      <c r="M743" s="32"/>
      <c r="N743" s="32">
        <v>1</v>
      </c>
      <c r="O743" s="32"/>
      <c r="P743" s="32"/>
      <c r="Q743" s="32">
        <v>1</v>
      </c>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v>1</v>
      </c>
      <c r="E747" s="32"/>
      <c r="F747" s="32"/>
      <c r="G747" s="32">
        <v>1</v>
      </c>
      <c r="H747" s="32"/>
      <c r="I747" s="32">
        <v>1</v>
      </c>
      <c r="J747" s="32"/>
      <c r="K747" s="32"/>
      <c r="L747" s="32">
        <v>1</v>
      </c>
      <c r="M747" s="32"/>
      <c r="N747" s="32"/>
      <c r="O747" s="32"/>
      <c r="P747" s="32"/>
      <c r="Q747" s="32"/>
      <c r="R747" s="32"/>
      <c r="S747" s="32">
        <v>2</v>
      </c>
      <c r="T747" s="32"/>
      <c r="U747" s="32"/>
      <c r="V747" s="32">
        <v>2</v>
      </c>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v>1</v>
      </c>
      <c r="J751" s="32"/>
      <c r="K751" s="32"/>
      <c r="L751" s="32">
        <v>1</v>
      </c>
      <c r="M751" s="32"/>
      <c r="N751" s="32">
        <v>1</v>
      </c>
      <c r="O751" s="32"/>
      <c r="P751" s="32"/>
      <c r="Q751" s="32">
        <v>1</v>
      </c>
      <c r="R751" s="32"/>
      <c r="S751" s="32"/>
      <c r="T751" s="32"/>
      <c r="U751" s="32"/>
      <c r="V751" s="32"/>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17</v>
      </c>
      <c r="E754" s="7">
        <f>SUM(E553,E743:E753)</f>
        <v>9</v>
      </c>
      <c r="F754" s="7">
        <f>SUM(F553,F743:F753)</f>
        <v>0</v>
      </c>
      <c r="G754" s="7">
        <f>SUM(G553,G743:G753)</f>
        <v>8</v>
      </c>
      <c r="H754" s="7">
        <f>SUM(H553,H743:H753)</f>
        <v>0</v>
      </c>
      <c r="I754" s="7">
        <f>SUM(J754:M754)</f>
        <v>39</v>
      </c>
      <c r="J754" s="7">
        <f>SUM(J553,J743:J753)</f>
        <v>22</v>
      </c>
      <c r="K754" s="7">
        <f>SUM(K553,K743:K753)</f>
        <v>0</v>
      </c>
      <c r="L754" s="7">
        <f>SUM(L553,L743:L753)</f>
        <v>17</v>
      </c>
      <c r="M754" s="7">
        <f>SUM(M553,M743:M753)</f>
        <v>0</v>
      </c>
      <c r="N754" s="7">
        <f>SUM(O754:R754)</f>
        <v>46</v>
      </c>
      <c r="O754" s="7">
        <f>SUM(O553,O743:O753)</f>
        <v>31</v>
      </c>
      <c r="P754" s="7">
        <f>SUM(P553,P743:P753)</f>
        <v>0</v>
      </c>
      <c r="Q754" s="7">
        <f>SUM(Q553,Q743:Q753)</f>
        <v>15</v>
      </c>
      <c r="R754" s="7">
        <f>SUM(R553,R743:R753)</f>
        <v>0</v>
      </c>
      <c r="S754" s="7">
        <f>SUM(T754:W754)</f>
        <v>10</v>
      </c>
      <c r="T754" s="7">
        <f>SUM(T553,T743:T753)</f>
        <v>0</v>
      </c>
      <c r="U754" s="7">
        <f>SUM(U553,U743:U753)</f>
        <v>0</v>
      </c>
      <c r="V754" s="7">
        <f>SUM(V553,V743:V753)</f>
        <v>10</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18</v>
      </c>
      <c r="E756" s="32">
        <f>SUM(E757:E765)</f>
        <v>0</v>
      </c>
      <c r="F756" s="32">
        <f>SUM(F757:F765)</f>
        <v>0</v>
      </c>
      <c r="G756" s="32">
        <f>SUM(G757:G765)</f>
        <v>18</v>
      </c>
      <c r="H756" s="32">
        <f>SUM(H757:H765)</f>
        <v>0</v>
      </c>
      <c r="I756" s="32">
        <f>SUM(J756:M756)</f>
        <v>843</v>
      </c>
      <c r="J756" s="32">
        <f>SUM(J757:J765)</f>
        <v>13</v>
      </c>
      <c r="K756" s="32">
        <f>SUM(K757:K765)</f>
        <v>0</v>
      </c>
      <c r="L756" s="32">
        <f>SUM(L757:L765)</f>
        <v>830</v>
      </c>
      <c r="M756" s="32">
        <f>SUM(M757:M765)</f>
        <v>0</v>
      </c>
      <c r="N756" s="32">
        <f>SUM(O756:R756)</f>
        <v>832</v>
      </c>
      <c r="O756" s="32">
        <f>SUM(O757:O765)</f>
        <v>13</v>
      </c>
      <c r="P756" s="32">
        <f>SUM(P757:P765)</f>
        <v>0</v>
      </c>
      <c r="Q756" s="32">
        <f>SUM(Q757:Q765)</f>
        <v>819</v>
      </c>
      <c r="R756" s="32">
        <f>SUM(R757:R765)</f>
        <v>0</v>
      </c>
      <c r="S756" s="32">
        <f>SUM(T756:W756)</f>
        <v>29</v>
      </c>
      <c r="T756" s="32">
        <f>SUM(T757:T765)</f>
        <v>0</v>
      </c>
      <c r="U756" s="32">
        <f>SUM(U757:U765)</f>
        <v>0</v>
      </c>
      <c r="V756" s="32">
        <f>SUM(V757:V765)</f>
        <v>29</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v>16</v>
      </c>
      <c r="E760" s="6"/>
      <c r="F760" s="6"/>
      <c r="G760" s="6">
        <v>16</v>
      </c>
      <c r="H760" s="6"/>
      <c r="I760" s="6">
        <v>767</v>
      </c>
      <c r="J760" s="6">
        <v>8</v>
      </c>
      <c r="K760" s="6"/>
      <c r="L760" s="6">
        <v>759</v>
      </c>
      <c r="M760" s="6"/>
      <c r="N760" s="6">
        <v>757</v>
      </c>
      <c r="O760" s="6">
        <v>8</v>
      </c>
      <c r="P760" s="6"/>
      <c r="Q760" s="6">
        <v>749</v>
      </c>
      <c r="R760" s="6"/>
      <c r="S760" s="6">
        <v>26</v>
      </c>
      <c r="T760" s="6"/>
      <c r="U760" s="6"/>
      <c r="V760" s="6">
        <v>26</v>
      </c>
      <c r="W760" s="6"/>
      <c r="X760" s="5">
        <v>324</v>
      </c>
    </row>
    <row r="761" spans="1:24" ht="38.25">
      <c r="A761" s="87">
        <v>321040000</v>
      </c>
      <c r="B761" s="30" t="s">
        <v>678</v>
      </c>
      <c r="C761" s="97"/>
      <c r="D761" s="6">
        <v>2</v>
      </c>
      <c r="E761" s="6"/>
      <c r="F761" s="6"/>
      <c r="G761" s="6">
        <v>2</v>
      </c>
      <c r="H761" s="6"/>
      <c r="I761" s="6">
        <v>72</v>
      </c>
      <c r="J761" s="6">
        <v>3</v>
      </c>
      <c r="K761" s="6"/>
      <c r="L761" s="6">
        <v>69</v>
      </c>
      <c r="M761" s="6"/>
      <c r="N761" s="6">
        <v>71</v>
      </c>
      <c r="O761" s="6">
        <v>3</v>
      </c>
      <c r="P761" s="6"/>
      <c r="Q761" s="6">
        <v>68</v>
      </c>
      <c r="R761" s="6"/>
      <c r="S761" s="6">
        <v>3</v>
      </c>
      <c r="T761" s="6"/>
      <c r="U761" s="6"/>
      <c r="V761" s="6">
        <v>3</v>
      </c>
      <c r="W761" s="6"/>
      <c r="X761" s="5">
        <v>324</v>
      </c>
    </row>
    <row r="762" spans="1:24" ht="38.25">
      <c r="A762" s="87">
        <v>321050000</v>
      </c>
      <c r="B762" s="30" t="s">
        <v>679</v>
      </c>
      <c r="C762" s="97"/>
      <c r="D762" s="6"/>
      <c r="E762" s="6"/>
      <c r="F762" s="6"/>
      <c r="G762" s="6"/>
      <c r="H762" s="6"/>
      <c r="I762" s="6">
        <v>4</v>
      </c>
      <c r="J762" s="6">
        <v>2</v>
      </c>
      <c r="K762" s="6"/>
      <c r="L762" s="6">
        <v>2</v>
      </c>
      <c r="M762" s="6"/>
      <c r="N762" s="6">
        <v>4</v>
      </c>
      <c r="O762" s="6">
        <v>2</v>
      </c>
      <c r="P762" s="6"/>
      <c r="Q762" s="6">
        <v>2</v>
      </c>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183</v>
      </c>
      <c r="E766" s="32">
        <f>SUM(E767:E861)</f>
        <v>33</v>
      </c>
      <c r="F766" s="32">
        <f>SUM(F767:F861)</f>
        <v>0</v>
      </c>
      <c r="G766" s="32">
        <f>SUM(G767:G861)</f>
        <v>150</v>
      </c>
      <c r="H766" s="32">
        <f>SUM(H767:H861)</f>
        <v>0</v>
      </c>
      <c r="I766" s="32">
        <f>SUM(J766:M766)</f>
        <v>792</v>
      </c>
      <c r="J766" s="32">
        <f>SUM(J767:J861)</f>
        <v>293</v>
      </c>
      <c r="K766" s="32">
        <f>SUM(K767:K861)</f>
        <v>0</v>
      </c>
      <c r="L766" s="32">
        <f>SUM(L767:L861)</f>
        <v>499</v>
      </c>
      <c r="M766" s="32">
        <f>SUM(M767:M861)</f>
        <v>0</v>
      </c>
      <c r="N766" s="32">
        <f>SUM(O766:R766)</f>
        <v>741</v>
      </c>
      <c r="O766" s="32">
        <f>SUM(O767:O861)</f>
        <v>326</v>
      </c>
      <c r="P766" s="32">
        <f>SUM(P767:P861)</f>
        <v>0</v>
      </c>
      <c r="Q766" s="32">
        <f>SUM(Q767:Q861)</f>
        <v>415</v>
      </c>
      <c r="R766" s="32">
        <f>SUM(R767:R861)</f>
        <v>0</v>
      </c>
      <c r="S766" s="32">
        <f>SUM(T766:W766)</f>
        <v>234</v>
      </c>
      <c r="T766" s="32">
        <f>SUM(T767:T861)</f>
        <v>0</v>
      </c>
      <c r="U766" s="32">
        <f>SUM(U767:U861)</f>
        <v>0</v>
      </c>
      <c r="V766" s="32">
        <f>SUM(V767:V861)</f>
        <v>234</v>
      </c>
      <c r="W766" s="32">
        <f>SUM(W767:W861)</f>
        <v>0</v>
      </c>
      <c r="X766" s="33" t="s">
        <v>1916</v>
      </c>
    </row>
    <row r="767" spans="1:24" ht="25.5">
      <c r="A767" s="87">
        <v>301000000</v>
      </c>
      <c r="B767" s="30" t="s">
        <v>682</v>
      </c>
      <c r="C767" s="97"/>
      <c r="D767" s="6">
        <v>2</v>
      </c>
      <c r="E767" s="6"/>
      <c r="F767" s="6"/>
      <c r="G767" s="6">
        <v>2</v>
      </c>
      <c r="H767" s="6"/>
      <c r="I767" s="6">
        <v>1</v>
      </c>
      <c r="J767" s="6"/>
      <c r="K767" s="6"/>
      <c r="L767" s="6">
        <v>1</v>
      </c>
      <c r="M767" s="6"/>
      <c r="N767" s="6">
        <v>1</v>
      </c>
      <c r="O767" s="6"/>
      <c r="P767" s="6"/>
      <c r="Q767" s="6">
        <v>1</v>
      </c>
      <c r="R767" s="6"/>
      <c r="S767" s="6">
        <v>2</v>
      </c>
      <c r="T767" s="6"/>
      <c r="U767" s="6"/>
      <c r="V767" s="6">
        <v>2</v>
      </c>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c r="A778" s="87">
        <v>301030000</v>
      </c>
      <c r="B778" s="30" t="s">
        <v>689</v>
      </c>
      <c r="C778" s="97"/>
      <c r="D778" s="6">
        <v>2</v>
      </c>
      <c r="E778" s="6">
        <v>1</v>
      </c>
      <c r="F778" s="6"/>
      <c r="G778" s="6">
        <v>1</v>
      </c>
      <c r="H778" s="6"/>
      <c r="I778" s="6">
        <v>1</v>
      </c>
      <c r="J778" s="6">
        <v>1</v>
      </c>
      <c r="K778" s="6"/>
      <c r="L778" s="6"/>
      <c r="M778" s="6"/>
      <c r="N778" s="6">
        <v>2</v>
      </c>
      <c r="O778" s="6">
        <v>2</v>
      </c>
      <c r="P778" s="6"/>
      <c r="Q778" s="6"/>
      <c r="R778" s="6"/>
      <c r="S778" s="6">
        <v>1</v>
      </c>
      <c r="T778" s="6"/>
      <c r="U778" s="6"/>
      <c r="V778" s="6">
        <v>1</v>
      </c>
      <c r="W778" s="6"/>
      <c r="X778" s="5">
        <v>340</v>
      </c>
    </row>
    <row r="779" spans="1:24" ht="12.75">
      <c r="A779" s="87">
        <v>301030100</v>
      </c>
      <c r="B779" s="30" t="s">
        <v>684</v>
      </c>
      <c r="C779" s="97"/>
      <c r="D779" s="6">
        <v>1</v>
      </c>
      <c r="E779" s="6">
        <v>1</v>
      </c>
      <c r="F779" s="6"/>
      <c r="G779" s="6"/>
      <c r="H779" s="6"/>
      <c r="I779" s="6"/>
      <c r="J779" s="6"/>
      <c r="K779" s="6"/>
      <c r="L779" s="6"/>
      <c r="M779" s="6"/>
      <c r="N779" s="6">
        <v>1</v>
      </c>
      <c r="O779" s="6">
        <v>1</v>
      </c>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c r="A781" s="87">
        <v>301030300</v>
      </c>
      <c r="B781" s="30" t="s">
        <v>690</v>
      </c>
      <c r="C781" s="97"/>
      <c r="D781" s="6">
        <v>5</v>
      </c>
      <c r="E781" s="6">
        <v>1</v>
      </c>
      <c r="F781" s="6"/>
      <c r="G781" s="6">
        <v>4</v>
      </c>
      <c r="H781" s="6"/>
      <c r="I781" s="6">
        <v>19</v>
      </c>
      <c r="J781" s="6">
        <v>7</v>
      </c>
      <c r="K781" s="6"/>
      <c r="L781" s="6">
        <v>12</v>
      </c>
      <c r="M781" s="6"/>
      <c r="N781" s="6">
        <v>19</v>
      </c>
      <c r="O781" s="6">
        <v>8</v>
      </c>
      <c r="P781" s="6"/>
      <c r="Q781" s="6">
        <v>11</v>
      </c>
      <c r="R781" s="6"/>
      <c r="S781" s="6">
        <v>5</v>
      </c>
      <c r="T781" s="6"/>
      <c r="U781" s="6"/>
      <c r="V781" s="6">
        <v>5</v>
      </c>
      <c r="W781" s="6"/>
      <c r="X781" s="5">
        <v>286</v>
      </c>
    </row>
    <row r="782" spans="1:24" ht="12.75" hidden="1">
      <c r="A782" s="87">
        <v>301030400</v>
      </c>
      <c r="B782" s="30" t="s">
        <v>691</v>
      </c>
      <c r="C782" s="97"/>
      <c r="D782" s="6"/>
      <c r="E782" s="6"/>
      <c r="F782" s="6"/>
      <c r="G782" s="6"/>
      <c r="H782" s="6"/>
      <c r="I782" s="6"/>
      <c r="J782" s="6"/>
      <c r="K782" s="6"/>
      <c r="L782" s="6"/>
      <c r="M782" s="6"/>
      <c r="N782" s="6"/>
      <c r="O782" s="6"/>
      <c r="P782" s="6"/>
      <c r="Q782" s="6"/>
      <c r="R782" s="6"/>
      <c r="S782" s="6"/>
      <c r="T782" s="6"/>
      <c r="U782" s="6"/>
      <c r="V782" s="6"/>
      <c r="W782" s="6"/>
      <c r="X782" s="5">
        <v>333</v>
      </c>
    </row>
    <row r="783" spans="1:24" ht="12.75">
      <c r="A783" s="87">
        <v>301030500</v>
      </c>
      <c r="B783" s="30" t="s">
        <v>692</v>
      </c>
      <c r="C783" s="97"/>
      <c r="D783" s="6">
        <v>3</v>
      </c>
      <c r="E783" s="6">
        <v>1</v>
      </c>
      <c r="F783" s="6"/>
      <c r="G783" s="6">
        <v>2</v>
      </c>
      <c r="H783" s="6"/>
      <c r="I783" s="6">
        <v>2</v>
      </c>
      <c r="J783" s="6">
        <v>2</v>
      </c>
      <c r="K783" s="6"/>
      <c r="L783" s="6"/>
      <c r="M783" s="6"/>
      <c r="N783" s="6">
        <v>4</v>
      </c>
      <c r="O783" s="6">
        <v>3</v>
      </c>
      <c r="P783" s="6"/>
      <c r="Q783" s="6">
        <v>1</v>
      </c>
      <c r="R783" s="6"/>
      <c r="S783" s="6">
        <v>1</v>
      </c>
      <c r="T783" s="6"/>
      <c r="U783" s="6"/>
      <c r="V783" s="6">
        <v>1</v>
      </c>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c r="A788" s="87">
        <v>302000000</v>
      </c>
      <c r="B788" s="30" t="s">
        <v>697</v>
      </c>
      <c r="C788" s="97"/>
      <c r="D788" s="6">
        <v>6</v>
      </c>
      <c r="E788" s="6"/>
      <c r="F788" s="6"/>
      <c r="G788" s="6">
        <v>6</v>
      </c>
      <c r="H788" s="6"/>
      <c r="I788" s="6"/>
      <c r="J788" s="6"/>
      <c r="K788" s="6"/>
      <c r="L788" s="6"/>
      <c r="M788" s="6"/>
      <c r="N788" s="6">
        <v>2</v>
      </c>
      <c r="O788" s="6"/>
      <c r="P788" s="6"/>
      <c r="Q788" s="6">
        <v>2</v>
      </c>
      <c r="R788" s="6"/>
      <c r="S788" s="6">
        <v>4</v>
      </c>
      <c r="T788" s="6"/>
      <c r="U788" s="6"/>
      <c r="V788" s="6">
        <v>4</v>
      </c>
      <c r="W788" s="6"/>
      <c r="X788" s="5">
        <v>345</v>
      </c>
    </row>
    <row r="789" spans="1:24" ht="12.75">
      <c r="A789" s="87">
        <v>302010000</v>
      </c>
      <c r="B789" s="30" t="s">
        <v>698</v>
      </c>
      <c r="C789" s="97"/>
      <c r="D789" s="6">
        <v>2</v>
      </c>
      <c r="E789" s="6"/>
      <c r="F789" s="6"/>
      <c r="G789" s="6">
        <v>2</v>
      </c>
      <c r="H789" s="6"/>
      <c r="I789" s="6">
        <v>6</v>
      </c>
      <c r="J789" s="6">
        <v>1</v>
      </c>
      <c r="K789" s="6"/>
      <c r="L789" s="6">
        <v>5</v>
      </c>
      <c r="M789" s="6"/>
      <c r="N789" s="6">
        <v>4</v>
      </c>
      <c r="O789" s="6">
        <v>1</v>
      </c>
      <c r="P789" s="6"/>
      <c r="Q789" s="6">
        <v>3</v>
      </c>
      <c r="R789" s="6"/>
      <c r="S789" s="6">
        <v>4</v>
      </c>
      <c r="T789" s="6"/>
      <c r="U789" s="6"/>
      <c r="V789" s="6">
        <v>4</v>
      </c>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c r="A791" s="87">
        <v>302020100</v>
      </c>
      <c r="B791" s="30" t="s">
        <v>700</v>
      </c>
      <c r="C791" s="97"/>
      <c r="D791" s="6"/>
      <c r="E791" s="6"/>
      <c r="F791" s="6"/>
      <c r="G791" s="6"/>
      <c r="H791" s="6"/>
      <c r="I791" s="6">
        <v>4</v>
      </c>
      <c r="J791" s="6"/>
      <c r="K791" s="6"/>
      <c r="L791" s="6">
        <v>4</v>
      </c>
      <c r="M791" s="6"/>
      <c r="N791" s="6">
        <v>3</v>
      </c>
      <c r="O791" s="6"/>
      <c r="P791" s="6"/>
      <c r="Q791" s="6">
        <v>3</v>
      </c>
      <c r="R791" s="6"/>
      <c r="S791" s="6">
        <v>1</v>
      </c>
      <c r="T791" s="6"/>
      <c r="U791" s="6"/>
      <c r="V791" s="6">
        <v>1</v>
      </c>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7">
        <v>302050000</v>
      </c>
      <c r="B794" s="30" t="s">
        <v>703</v>
      </c>
      <c r="C794" s="97"/>
      <c r="D794" s="6"/>
      <c r="E794" s="6"/>
      <c r="F794" s="6"/>
      <c r="G794" s="6"/>
      <c r="H794" s="6"/>
      <c r="I794" s="6"/>
      <c r="J794" s="6"/>
      <c r="K794" s="6"/>
      <c r="L794" s="6"/>
      <c r="M794" s="6"/>
      <c r="N794" s="6"/>
      <c r="O794" s="6"/>
      <c r="P794" s="6"/>
      <c r="Q794" s="6"/>
      <c r="R794" s="6"/>
      <c r="S794" s="6"/>
      <c r="T794" s="6"/>
      <c r="U794" s="6"/>
      <c r="V794" s="6"/>
      <c r="W794" s="6"/>
      <c r="X794" s="5">
        <v>368</v>
      </c>
    </row>
    <row r="795" spans="1:24" ht="12.75">
      <c r="A795" s="87">
        <v>302060000</v>
      </c>
      <c r="B795" s="30" t="s">
        <v>704</v>
      </c>
      <c r="C795" s="97"/>
      <c r="D795" s="6"/>
      <c r="E795" s="6"/>
      <c r="F795" s="6"/>
      <c r="G795" s="6"/>
      <c r="H795" s="6"/>
      <c r="I795" s="6">
        <v>1</v>
      </c>
      <c r="J795" s="6">
        <v>1</v>
      </c>
      <c r="K795" s="6"/>
      <c r="L795" s="6"/>
      <c r="M795" s="6"/>
      <c r="N795" s="6">
        <v>1</v>
      </c>
      <c r="O795" s="6">
        <v>1</v>
      </c>
      <c r="P795" s="6"/>
      <c r="Q795" s="6"/>
      <c r="R795" s="6"/>
      <c r="S795" s="6"/>
      <c r="T795" s="6"/>
      <c r="U795" s="6"/>
      <c r="V795" s="6"/>
      <c r="W795" s="6"/>
      <c r="X795" s="5">
        <v>298</v>
      </c>
    </row>
    <row r="796" spans="1:24" ht="12.75">
      <c r="A796" s="87">
        <v>302070000</v>
      </c>
      <c r="B796" s="30" t="s">
        <v>705</v>
      </c>
      <c r="C796" s="97"/>
      <c r="D796" s="6">
        <v>1</v>
      </c>
      <c r="E796" s="6"/>
      <c r="F796" s="6"/>
      <c r="G796" s="6">
        <v>1</v>
      </c>
      <c r="H796" s="6"/>
      <c r="I796" s="6">
        <v>7</v>
      </c>
      <c r="J796" s="6"/>
      <c r="K796" s="6"/>
      <c r="L796" s="6">
        <v>7</v>
      </c>
      <c r="M796" s="6"/>
      <c r="N796" s="6">
        <v>2</v>
      </c>
      <c r="O796" s="6"/>
      <c r="P796" s="6"/>
      <c r="Q796" s="6">
        <v>2</v>
      </c>
      <c r="R796" s="6"/>
      <c r="S796" s="6">
        <v>6</v>
      </c>
      <c r="T796" s="6"/>
      <c r="U796" s="6"/>
      <c r="V796" s="6">
        <v>6</v>
      </c>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c r="A798" s="87">
        <v>302090000</v>
      </c>
      <c r="B798" s="30" t="s">
        <v>707</v>
      </c>
      <c r="C798" s="97"/>
      <c r="D798" s="6">
        <v>2</v>
      </c>
      <c r="E798" s="6"/>
      <c r="F798" s="6"/>
      <c r="G798" s="6">
        <v>2</v>
      </c>
      <c r="H798" s="6"/>
      <c r="I798" s="6">
        <v>3</v>
      </c>
      <c r="J798" s="6">
        <v>1</v>
      </c>
      <c r="K798" s="6"/>
      <c r="L798" s="6">
        <v>2</v>
      </c>
      <c r="M798" s="6"/>
      <c r="N798" s="6">
        <v>5</v>
      </c>
      <c r="O798" s="6">
        <v>1</v>
      </c>
      <c r="P798" s="6"/>
      <c r="Q798" s="6">
        <v>4</v>
      </c>
      <c r="R798" s="6"/>
      <c r="S798" s="6"/>
      <c r="T798" s="6"/>
      <c r="U798" s="6"/>
      <c r="V798" s="6"/>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c r="A804" s="87">
        <v>304000000</v>
      </c>
      <c r="B804" s="30" t="s">
        <v>713</v>
      </c>
      <c r="C804" s="97"/>
      <c r="D804" s="6">
        <v>2</v>
      </c>
      <c r="E804" s="6">
        <v>1</v>
      </c>
      <c r="F804" s="6"/>
      <c r="G804" s="6">
        <v>1</v>
      </c>
      <c r="H804" s="6"/>
      <c r="I804" s="6">
        <v>3</v>
      </c>
      <c r="J804" s="6">
        <v>3</v>
      </c>
      <c r="K804" s="6"/>
      <c r="L804" s="6"/>
      <c r="M804" s="6"/>
      <c r="N804" s="6">
        <v>5</v>
      </c>
      <c r="O804" s="6">
        <v>4</v>
      </c>
      <c r="P804" s="6"/>
      <c r="Q804" s="6">
        <v>1</v>
      </c>
      <c r="R804" s="6"/>
      <c r="S804" s="6"/>
      <c r="T804" s="6"/>
      <c r="U804" s="6"/>
      <c r="V804" s="6"/>
      <c r="W804" s="6"/>
      <c r="X804" s="5">
        <v>315</v>
      </c>
    </row>
    <row r="805" spans="1:24" ht="12.75">
      <c r="A805" s="87">
        <v>304010000</v>
      </c>
      <c r="B805" s="30" t="s">
        <v>714</v>
      </c>
      <c r="C805" s="97"/>
      <c r="D805" s="6">
        <v>1</v>
      </c>
      <c r="E805" s="6"/>
      <c r="F805" s="6"/>
      <c r="G805" s="6">
        <v>1</v>
      </c>
      <c r="H805" s="6"/>
      <c r="I805" s="6">
        <v>5</v>
      </c>
      <c r="J805" s="6">
        <v>2</v>
      </c>
      <c r="K805" s="6"/>
      <c r="L805" s="6">
        <v>3</v>
      </c>
      <c r="M805" s="6"/>
      <c r="N805" s="6">
        <v>4</v>
      </c>
      <c r="O805" s="6">
        <v>2</v>
      </c>
      <c r="P805" s="6"/>
      <c r="Q805" s="6">
        <v>2</v>
      </c>
      <c r="R805" s="6"/>
      <c r="S805" s="6">
        <v>2</v>
      </c>
      <c r="T805" s="6"/>
      <c r="U805" s="6"/>
      <c r="V805" s="6">
        <v>2</v>
      </c>
      <c r="W805" s="6"/>
      <c r="X805" s="5">
        <v>327</v>
      </c>
    </row>
    <row r="806" spans="1:24" ht="12.75">
      <c r="A806" s="87">
        <v>304020000</v>
      </c>
      <c r="B806" s="30" t="s">
        <v>715</v>
      </c>
      <c r="C806" s="97"/>
      <c r="D806" s="6">
        <v>1</v>
      </c>
      <c r="E806" s="6"/>
      <c r="F806" s="6"/>
      <c r="G806" s="6">
        <v>1</v>
      </c>
      <c r="H806" s="6"/>
      <c r="I806" s="6">
        <v>2</v>
      </c>
      <c r="J806" s="6"/>
      <c r="K806" s="6"/>
      <c r="L806" s="6">
        <v>2</v>
      </c>
      <c r="M806" s="6"/>
      <c r="N806" s="6">
        <v>1</v>
      </c>
      <c r="O806" s="6"/>
      <c r="P806" s="6"/>
      <c r="Q806" s="6">
        <v>1</v>
      </c>
      <c r="R806" s="6"/>
      <c r="S806" s="6">
        <v>2</v>
      </c>
      <c r="T806" s="6"/>
      <c r="U806" s="6"/>
      <c r="V806" s="6">
        <v>2</v>
      </c>
      <c r="W806" s="6"/>
      <c r="X806" s="5">
        <v>327</v>
      </c>
    </row>
    <row r="807" spans="1:24" ht="12.75">
      <c r="A807" s="87">
        <v>304030000</v>
      </c>
      <c r="B807" s="30" t="s">
        <v>716</v>
      </c>
      <c r="C807" s="97"/>
      <c r="D807" s="6">
        <v>3</v>
      </c>
      <c r="E807" s="6">
        <v>1</v>
      </c>
      <c r="F807" s="6"/>
      <c r="G807" s="6">
        <v>2</v>
      </c>
      <c r="H807" s="6"/>
      <c r="I807" s="6">
        <v>6</v>
      </c>
      <c r="J807" s="6">
        <v>2</v>
      </c>
      <c r="K807" s="6"/>
      <c r="L807" s="6">
        <v>4</v>
      </c>
      <c r="M807" s="6"/>
      <c r="N807" s="6">
        <v>4</v>
      </c>
      <c r="O807" s="6">
        <v>3</v>
      </c>
      <c r="P807" s="6"/>
      <c r="Q807" s="6">
        <v>1</v>
      </c>
      <c r="R807" s="6"/>
      <c r="S807" s="6">
        <v>5</v>
      </c>
      <c r="T807" s="6"/>
      <c r="U807" s="6"/>
      <c r="V807" s="6">
        <v>5</v>
      </c>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c r="A810" s="87">
        <v>304060000</v>
      </c>
      <c r="B810" s="30" t="s">
        <v>2344</v>
      </c>
      <c r="C810" s="97"/>
      <c r="D810" s="6">
        <v>1</v>
      </c>
      <c r="E810" s="6"/>
      <c r="F810" s="6"/>
      <c r="G810" s="6">
        <v>1</v>
      </c>
      <c r="H810" s="6"/>
      <c r="I810" s="6"/>
      <c r="J810" s="6"/>
      <c r="K810" s="6"/>
      <c r="L810" s="6"/>
      <c r="M810" s="6"/>
      <c r="N810" s="6"/>
      <c r="O810" s="6"/>
      <c r="P810" s="6"/>
      <c r="Q810" s="6"/>
      <c r="R810" s="6"/>
      <c r="S810" s="6">
        <v>1</v>
      </c>
      <c r="T810" s="6"/>
      <c r="U810" s="6"/>
      <c r="V810" s="6">
        <v>1</v>
      </c>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v>6</v>
      </c>
      <c r="E812" s="6"/>
      <c r="F812" s="6"/>
      <c r="G812" s="6">
        <v>6</v>
      </c>
      <c r="H812" s="6"/>
      <c r="I812" s="6">
        <v>14</v>
      </c>
      <c r="J812" s="6">
        <v>10</v>
      </c>
      <c r="K812" s="6"/>
      <c r="L812" s="6">
        <v>4</v>
      </c>
      <c r="M812" s="6"/>
      <c r="N812" s="6">
        <v>16</v>
      </c>
      <c r="O812" s="6">
        <v>10</v>
      </c>
      <c r="P812" s="6"/>
      <c r="Q812" s="6">
        <v>6</v>
      </c>
      <c r="R812" s="6"/>
      <c r="S812" s="6">
        <v>4</v>
      </c>
      <c r="T812" s="6"/>
      <c r="U812" s="6"/>
      <c r="V812" s="6">
        <v>4</v>
      </c>
      <c r="W812" s="6"/>
      <c r="X812" s="5">
        <v>315</v>
      </c>
    </row>
    <row r="813" spans="1:24" ht="12.75">
      <c r="A813" s="87">
        <v>304080000</v>
      </c>
      <c r="B813" s="30" t="s">
        <v>720</v>
      </c>
      <c r="C813" s="97"/>
      <c r="D813" s="6">
        <v>1</v>
      </c>
      <c r="E813" s="6"/>
      <c r="F813" s="6"/>
      <c r="G813" s="6">
        <v>1</v>
      </c>
      <c r="H813" s="6"/>
      <c r="I813" s="6">
        <v>8</v>
      </c>
      <c r="J813" s="6">
        <v>2</v>
      </c>
      <c r="K813" s="6"/>
      <c r="L813" s="6">
        <v>6</v>
      </c>
      <c r="M813" s="6"/>
      <c r="N813" s="6">
        <v>7</v>
      </c>
      <c r="O813" s="6">
        <v>2</v>
      </c>
      <c r="P813" s="6"/>
      <c r="Q813" s="6">
        <v>5</v>
      </c>
      <c r="R813" s="6"/>
      <c r="S813" s="6">
        <v>2</v>
      </c>
      <c r="T813" s="6"/>
      <c r="U813" s="6"/>
      <c r="V813" s="6">
        <v>2</v>
      </c>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v>29</v>
      </c>
      <c r="E815" s="6">
        <v>6</v>
      </c>
      <c r="F815" s="6"/>
      <c r="G815" s="6">
        <v>23</v>
      </c>
      <c r="H815" s="6"/>
      <c r="I815" s="6">
        <v>164</v>
      </c>
      <c r="J815" s="6">
        <v>49</v>
      </c>
      <c r="K815" s="6"/>
      <c r="L815" s="6">
        <v>115</v>
      </c>
      <c r="M815" s="6"/>
      <c r="N815" s="6">
        <v>123</v>
      </c>
      <c r="O815" s="6">
        <v>55</v>
      </c>
      <c r="P815" s="6"/>
      <c r="Q815" s="6">
        <v>68</v>
      </c>
      <c r="R815" s="6"/>
      <c r="S815" s="6">
        <v>70</v>
      </c>
      <c r="T815" s="6"/>
      <c r="U815" s="6"/>
      <c r="V815" s="6">
        <v>70</v>
      </c>
      <c r="W815" s="6"/>
      <c r="X815" s="5">
        <v>274</v>
      </c>
    </row>
    <row r="816" spans="1:24" ht="12.75">
      <c r="A816" s="87">
        <v>304090100</v>
      </c>
      <c r="B816" s="30" t="s">
        <v>723</v>
      </c>
      <c r="C816" s="97"/>
      <c r="D816" s="6">
        <v>1</v>
      </c>
      <c r="E816" s="6"/>
      <c r="F816" s="6"/>
      <c r="G816" s="6">
        <v>1</v>
      </c>
      <c r="H816" s="6"/>
      <c r="I816" s="6">
        <v>1</v>
      </c>
      <c r="J816" s="6"/>
      <c r="K816" s="6"/>
      <c r="L816" s="6">
        <v>1</v>
      </c>
      <c r="M816" s="6"/>
      <c r="N816" s="6">
        <v>1</v>
      </c>
      <c r="O816" s="6"/>
      <c r="P816" s="6"/>
      <c r="Q816" s="6">
        <v>1</v>
      </c>
      <c r="R816" s="6"/>
      <c r="S816" s="6">
        <v>1</v>
      </c>
      <c r="T816" s="6"/>
      <c r="U816" s="6"/>
      <c r="V816" s="6">
        <v>1</v>
      </c>
      <c r="W816" s="6"/>
      <c r="X816" s="5">
        <v>327</v>
      </c>
    </row>
    <row r="817" spans="1:24" ht="12.75" hidden="1">
      <c r="A817" s="87">
        <v>304090200</v>
      </c>
      <c r="B817" s="30" t="s">
        <v>724</v>
      </c>
      <c r="C817" s="97"/>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7">
        <v>304090300</v>
      </c>
      <c r="B818" s="30" t="s">
        <v>725</v>
      </c>
      <c r="C818" s="97"/>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c r="A820" s="87">
        <v>305010000</v>
      </c>
      <c r="B820" s="30" t="s">
        <v>727</v>
      </c>
      <c r="C820" s="97"/>
      <c r="D820" s="6">
        <v>1</v>
      </c>
      <c r="E820" s="6"/>
      <c r="F820" s="6"/>
      <c r="G820" s="6">
        <v>1</v>
      </c>
      <c r="H820" s="6"/>
      <c r="I820" s="6">
        <v>4</v>
      </c>
      <c r="J820" s="6">
        <v>3</v>
      </c>
      <c r="K820" s="6"/>
      <c r="L820" s="6">
        <v>1</v>
      </c>
      <c r="M820" s="6"/>
      <c r="N820" s="6">
        <v>4</v>
      </c>
      <c r="O820" s="6">
        <v>3</v>
      </c>
      <c r="P820" s="6"/>
      <c r="Q820" s="6">
        <v>1</v>
      </c>
      <c r="R820" s="6"/>
      <c r="S820" s="6">
        <v>1</v>
      </c>
      <c r="T820" s="6"/>
      <c r="U820" s="6"/>
      <c r="V820" s="6">
        <v>1</v>
      </c>
      <c r="W820" s="6"/>
      <c r="X820" s="5">
        <v>322</v>
      </c>
    </row>
    <row r="821" spans="1:24" ht="12.75">
      <c r="A821" s="87">
        <v>305010100</v>
      </c>
      <c r="B821" s="30" t="s">
        <v>728</v>
      </c>
      <c r="C821" s="97"/>
      <c r="D821" s="6">
        <v>3</v>
      </c>
      <c r="E821" s="6"/>
      <c r="F821" s="6"/>
      <c r="G821" s="6">
        <v>3</v>
      </c>
      <c r="H821" s="6"/>
      <c r="I821" s="6">
        <v>3</v>
      </c>
      <c r="J821" s="6"/>
      <c r="K821" s="6"/>
      <c r="L821" s="6">
        <v>3</v>
      </c>
      <c r="M821" s="6"/>
      <c r="N821" s="6">
        <v>5</v>
      </c>
      <c r="O821" s="6"/>
      <c r="P821" s="6"/>
      <c r="Q821" s="6">
        <v>5</v>
      </c>
      <c r="R821" s="6"/>
      <c r="S821" s="6">
        <v>1</v>
      </c>
      <c r="T821" s="6"/>
      <c r="U821" s="6"/>
      <c r="V821" s="6">
        <v>1</v>
      </c>
      <c r="W821" s="6"/>
      <c r="X821" s="5">
        <v>303</v>
      </c>
    </row>
    <row r="822" spans="1:24" ht="25.5">
      <c r="A822" s="87">
        <v>305010200</v>
      </c>
      <c r="B822" s="30" t="s">
        <v>729</v>
      </c>
      <c r="C822" s="97"/>
      <c r="D822" s="6">
        <v>2</v>
      </c>
      <c r="E822" s="6"/>
      <c r="F822" s="6"/>
      <c r="G822" s="6">
        <v>2</v>
      </c>
      <c r="H822" s="6"/>
      <c r="I822" s="6"/>
      <c r="J822" s="6"/>
      <c r="K822" s="6"/>
      <c r="L822" s="6"/>
      <c r="M822" s="6"/>
      <c r="N822" s="6">
        <v>1</v>
      </c>
      <c r="O822" s="6"/>
      <c r="P822" s="6"/>
      <c r="Q822" s="6">
        <v>1</v>
      </c>
      <c r="R822" s="6"/>
      <c r="S822" s="6">
        <v>1</v>
      </c>
      <c r="T822" s="6"/>
      <c r="U822" s="6"/>
      <c r="V822" s="6">
        <v>1</v>
      </c>
      <c r="W822" s="6"/>
      <c r="X822" s="5">
        <v>374</v>
      </c>
    </row>
    <row r="823" spans="1:24" ht="25.5">
      <c r="A823" s="87">
        <v>305010300</v>
      </c>
      <c r="B823" s="30" t="s">
        <v>730</v>
      </c>
      <c r="C823" s="97"/>
      <c r="D823" s="6">
        <v>1</v>
      </c>
      <c r="E823" s="6"/>
      <c r="F823" s="6"/>
      <c r="G823" s="6">
        <v>1</v>
      </c>
      <c r="H823" s="6"/>
      <c r="I823" s="6">
        <v>3</v>
      </c>
      <c r="J823" s="6">
        <v>1</v>
      </c>
      <c r="K823" s="6"/>
      <c r="L823" s="6">
        <v>2</v>
      </c>
      <c r="M823" s="6"/>
      <c r="N823" s="6">
        <v>2</v>
      </c>
      <c r="O823" s="6">
        <v>1</v>
      </c>
      <c r="P823" s="6"/>
      <c r="Q823" s="6">
        <v>1</v>
      </c>
      <c r="R823" s="6"/>
      <c r="S823" s="6">
        <v>2</v>
      </c>
      <c r="T823" s="6"/>
      <c r="U823" s="6"/>
      <c r="V823" s="6">
        <v>2</v>
      </c>
      <c r="W823" s="6"/>
      <c r="X823" s="5">
        <v>357</v>
      </c>
    </row>
    <row r="824" spans="1:24" ht="12.75">
      <c r="A824" s="87">
        <v>305010400</v>
      </c>
      <c r="B824" s="30" t="s">
        <v>731</v>
      </c>
      <c r="C824" s="97"/>
      <c r="D824" s="6">
        <v>1</v>
      </c>
      <c r="E824" s="6">
        <v>1</v>
      </c>
      <c r="F824" s="6"/>
      <c r="G824" s="6"/>
      <c r="H824" s="6"/>
      <c r="I824" s="6"/>
      <c r="J824" s="6"/>
      <c r="K824" s="6"/>
      <c r="L824" s="6"/>
      <c r="M824" s="6"/>
      <c r="N824" s="6">
        <v>1</v>
      </c>
      <c r="O824" s="6">
        <v>1</v>
      </c>
      <c r="P824" s="6"/>
      <c r="Q824" s="6"/>
      <c r="R824" s="6"/>
      <c r="S824" s="6"/>
      <c r="T824" s="6"/>
      <c r="U824" s="6"/>
      <c r="V824" s="6"/>
      <c r="W824" s="6"/>
      <c r="X824" s="5">
        <v>327</v>
      </c>
    </row>
    <row r="825" spans="1:24" ht="12.75">
      <c r="A825" s="87">
        <v>305010500</v>
      </c>
      <c r="B825" s="30" t="s">
        <v>732</v>
      </c>
      <c r="C825" s="97"/>
      <c r="D825" s="6">
        <v>2</v>
      </c>
      <c r="E825" s="6"/>
      <c r="F825" s="6"/>
      <c r="G825" s="6">
        <v>2</v>
      </c>
      <c r="H825" s="6"/>
      <c r="I825" s="6">
        <v>1</v>
      </c>
      <c r="J825" s="6">
        <v>1</v>
      </c>
      <c r="K825" s="6"/>
      <c r="L825" s="6"/>
      <c r="M825" s="6"/>
      <c r="N825" s="6">
        <v>2</v>
      </c>
      <c r="O825" s="6">
        <v>1</v>
      </c>
      <c r="P825" s="6"/>
      <c r="Q825" s="6">
        <v>1</v>
      </c>
      <c r="R825" s="6"/>
      <c r="S825" s="6">
        <v>1</v>
      </c>
      <c r="T825" s="6"/>
      <c r="U825" s="6"/>
      <c r="V825" s="6">
        <v>1</v>
      </c>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v>5</v>
      </c>
      <c r="E829" s="6"/>
      <c r="F829" s="6"/>
      <c r="G829" s="6">
        <v>5</v>
      </c>
      <c r="H829" s="6"/>
      <c r="I829" s="6">
        <v>4</v>
      </c>
      <c r="J829" s="6"/>
      <c r="K829" s="6"/>
      <c r="L829" s="6">
        <v>4</v>
      </c>
      <c r="M829" s="6"/>
      <c r="N829" s="6">
        <v>3</v>
      </c>
      <c r="O829" s="6"/>
      <c r="P829" s="6"/>
      <c r="Q829" s="6">
        <v>3</v>
      </c>
      <c r="R829" s="6"/>
      <c r="S829" s="6">
        <v>6</v>
      </c>
      <c r="T829" s="6"/>
      <c r="U829" s="6"/>
      <c r="V829" s="6">
        <v>6</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7">
        <v>305020000</v>
      </c>
      <c r="B831" s="30" t="s">
        <v>738</v>
      </c>
      <c r="C831" s="97"/>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7">
        <v>305030000</v>
      </c>
      <c r="B832" s="30" t="s">
        <v>739</v>
      </c>
      <c r="C832" s="97"/>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7">
        <v>306010000</v>
      </c>
      <c r="B834" s="30" t="s">
        <v>741</v>
      </c>
      <c r="C834" s="97"/>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c r="A836" s="87">
        <v>307000000</v>
      </c>
      <c r="B836" s="30" t="s">
        <v>743</v>
      </c>
      <c r="C836" s="97"/>
      <c r="D836" s="6">
        <v>1</v>
      </c>
      <c r="E836" s="6"/>
      <c r="F836" s="6"/>
      <c r="G836" s="6">
        <v>1</v>
      </c>
      <c r="H836" s="6"/>
      <c r="I836" s="6">
        <v>19</v>
      </c>
      <c r="J836" s="6">
        <v>5</v>
      </c>
      <c r="K836" s="6"/>
      <c r="L836" s="6">
        <v>14</v>
      </c>
      <c r="M836" s="6"/>
      <c r="N836" s="6">
        <v>12</v>
      </c>
      <c r="O836" s="6">
        <v>5</v>
      </c>
      <c r="P836" s="6"/>
      <c r="Q836" s="6">
        <v>7</v>
      </c>
      <c r="R836" s="6"/>
      <c r="S836" s="6">
        <v>8</v>
      </c>
      <c r="T836" s="6"/>
      <c r="U836" s="6"/>
      <c r="V836" s="6">
        <v>8</v>
      </c>
      <c r="W836" s="6"/>
      <c r="X836" s="5">
        <v>315</v>
      </c>
    </row>
    <row r="837" spans="1:24" ht="12.75">
      <c r="A837" s="87">
        <v>307010000</v>
      </c>
      <c r="B837" s="30" t="s">
        <v>744</v>
      </c>
      <c r="C837" s="97"/>
      <c r="D837" s="6">
        <v>2</v>
      </c>
      <c r="E837" s="6"/>
      <c r="F837" s="6"/>
      <c r="G837" s="6">
        <v>2</v>
      </c>
      <c r="H837" s="6"/>
      <c r="I837" s="6">
        <v>26</v>
      </c>
      <c r="J837" s="6">
        <v>13</v>
      </c>
      <c r="K837" s="6"/>
      <c r="L837" s="6">
        <v>13</v>
      </c>
      <c r="M837" s="6"/>
      <c r="N837" s="6">
        <v>22</v>
      </c>
      <c r="O837" s="6">
        <v>13</v>
      </c>
      <c r="P837" s="6"/>
      <c r="Q837" s="6">
        <v>9</v>
      </c>
      <c r="R837" s="6"/>
      <c r="S837" s="6">
        <v>6</v>
      </c>
      <c r="T837" s="6"/>
      <c r="U837" s="6"/>
      <c r="V837" s="6">
        <v>6</v>
      </c>
      <c r="W837" s="6"/>
      <c r="X837" s="5">
        <v>292</v>
      </c>
    </row>
    <row r="838" spans="1:24" ht="12.75">
      <c r="A838" s="87">
        <v>307020000</v>
      </c>
      <c r="B838" s="30" t="s">
        <v>745</v>
      </c>
      <c r="C838" s="97"/>
      <c r="D838" s="6">
        <v>4</v>
      </c>
      <c r="E838" s="6">
        <v>2</v>
      </c>
      <c r="F838" s="6"/>
      <c r="G838" s="6">
        <v>2</v>
      </c>
      <c r="H838" s="6"/>
      <c r="I838" s="6">
        <v>98</v>
      </c>
      <c r="J838" s="6">
        <v>54</v>
      </c>
      <c r="K838" s="6"/>
      <c r="L838" s="6">
        <v>44</v>
      </c>
      <c r="M838" s="6"/>
      <c r="N838" s="6">
        <v>97</v>
      </c>
      <c r="O838" s="6">
        <v>56</v>
      </c>
      <c r="P838" s="6"/>
      <c r="Q838" s="6">
        <v>41</v>
      </c>
      <c r="R838" s="6"/>
      <c r="S838" s="6">
        <v>5</v>
      </c>
      <c r="T838" s="6"/>
      <c r="U838" s="6"/>
      <c r="V838" s="6">
        <v>5</v>
      </c>
      <c r="W838" s="6"/>
      <c r="X838" s="5">
        <v>292</v>
      </c>
    </row>
    <row r="839" spans="1:24" ht="12.75">
      <c r="A839" s="87">
        <v>308000000</v>
      </c>
      <c r="B839" s="30" t="s">
        <v>746</v>
      </c>
      <c r="C839" s="97"/>
      <c r="D839" s="6"/>
      <c r="E839" s="6"/>
      <c r="F839" s="6"/>
      <c r="G839" s="6"/>
      <c r="H839" s="6"/>
      <c r="I839" s="6">
        <v>1</v>
      </c>
      <c r="J839" s="6"/>
      <c r="K839" s="6"/>
      <c r="L839" s="6">
        <v>1</v>
      </c>
      <c r="M839" s="6"/>
      <c r="N839" s="6">
        <v>1</v>
      </c>
      <c r="O839" s="6"/>
      <c r="P839" s="6"/>
      <c r="Q839" s="6">
        <v>1</v>
      </c>
      <c r="R839" s="6"/>
      <c r="S839" s="6"/>
      <c r="T839" s="6"/>
      <c r="U839" s="6"/>
      <c r="V839" s="6"/>
      <c r="W839" s="6"/>
      <c r="X839" s="5">
        <v>283</v>
      </c>
    </row>
    <row r="840" spans="1:24" ht="12.75">
      <c r="A840" s="87">
        <v>308010000</v>
      </c>
      <c r="B840" s="30" t="s">
        <v>747</v>
      </c>
      <c r="C840" s="97"/>
      <c r="D840" s="6">
        <v>2</v>
      </c>
      <c r="E840" s="6"/>
      <c r="F840" s="6"/>
      <c r="G840" s="6">
        <v>2</v>
      </c>
      <c r="H840" s="6"/>
      <c r="I840" s="6">
        <v>3</v>
      </c>
      <c r="J840" s="6">
        <v>3</v>
      </c>
      <c r="K840" s="6"/>
      <c r="L840" s="6"/>
      <c r="M840" s="6"/>
      <c r="N840" s="6">
        <v>5</v>
      </c>
      <c r="O840" s="6">
        <v>3</v>
      </c>
      <c r="P840" s="6"/>
      <c r="Q840" s="6">
        <v>2</v>
      </c>
      <c r="R840" s="6"/>
      <c r="S840" s="6"/>
      <c r="T840" s="6"/>
      <c r="U840" s="6"/>
      <c r="V840" s="6"/>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c r="A842" s="87">
        <v>308030000</v>
      </c>
      <c r="B842" s="30" t="s">
        <v>749</v>
      </c>
      <c r="C842" s="97"/>
      <c r="D842" s="6">
        <v>8</v>
      </c>
      <c r="E842" s="6"/>
      <c r="F842" s="6"/>
      <c r="G842" s="6">
        <v>8</v>
      </c>
      <c r="H842" s="6"/>
      <c r="I842" s="6">
        <v>5</v>
      </c>
      <c r="J842" s="6">
        <v>2</v>
      </c>
      <c r="K842" s="6"/>
      <c r="L842" s="6">
        <v>3</v>
      </c>
      <c r="M842" s="6"/>
      <c r="N842" s="6">
        <v>13</v>
      </c>
      <c r="O842" s="6">
        <v>2</v>
      </c>
      <c r="P842" s="6"/>
      <c r="Q842" s="6">
        <v>11</v>
      </c>
      <c r="R842" s="6"/>
      <c r="S842" s="6"/>
      <c r="T842" s="6"/>
      <c r="U842" s="6"/>
      <c r="V842" s="6"/>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13</v>
      </c>
      <c r="E844" s="6">
        <v>3</v>
      </c>
      <c r="F844" s="6"/>
      <c r="G844" s="6">
        <v>10</v>
      </c>
      <c r="H844" s="6"/>
      <c r="I844" s="6">
        <v>25</v>
      </c>
      <c r="J844" s="6">
        <v>7</v>
      </c>
      <c r="K844" s="6"/>
      <c r="L844" s="6">
        <v>18</v>
      </c>
      <c r="M844" s="6"/>
      <c r="N844" s="6">
        <v>20</v>
      </c>
      <c r="O844" s="6">
        <v>10</v>
      </c>
      <c r="P844" s="6"/>
      <c r="Q844" s="6">
        <v>10</v>
      </c>
      <c r="R844" s="6"/>
      <c r="S844" s="6">
        <v>18</v>
      </c>
      <c r="T844" s="6"/>
      <c r="U844" s="6"/>
      <c r="V844" s="6">
        <v>18</v>
      </c>
      <c r="W844" s="6"/>
      <c r="X844" s="5">
        <v>240</v>
      </c>
    </row>
    <row r="845" spans="1:24" ht="12.75">
      <c r="A845" s="87">
        <v>310010000</v>
      </c>
      <c r="B845" s="30" t="s">
        <v>752</v>
      </c>
      <c r="C845" s="97"/>
      <c r="D845" s="6">
        <v>40</v>
      </c>
      <c r="E845" s="6">
        <v>11</v>
      </c>
      <c r="F845" s="6"/>
      <c r="G845" s="6">
        <v>29</v>
      </c>
      <c r="H845" s="6"/>
      <c r="I845" s="6">
        <v>196</v>
      </c>
      <c r="J845" s="6">
        <v>66</v>
      </c>
      <c r="K845" s="6"/>
      <c r="L845" s="6">
        <v>130</v>
      </c>
      <c r="M845" s="6"/>
      <c r="N845" s="6">
        <v>202</v>
      </c>
      <c r="O845" s="6">
        <v>77</v>
      </c>
      <c r="P845" s="6"/>
      <c r="Q845" s="6">
        <v>125</v>
      </c>
      <c r="R845" s="6"/>
      <c r="S845" s="6">
        <v>34</v>
      </c>
      <c r="T845" s="6"/>
      <c r="U845" s="6"/>
      <c r="V845" s="6">
        <v>34</v>
      </c>
      <c r="W845" s="6"/>
      <c r="X845" s="5">
        <v>135</v>
      </c>
    </row>
    <row r="846" spans="1:24" ht="12.75">
      <c r="A846" s="87">
        <v>310020000</v>
      </c>
      <c r="B846" s="30" t="s">
        <v>753</v>
      </c>
      <c r="C846" s="97"/>
      <c r="D846" s="6">
        <v>12</v>
      </c>
      <c r="E846" s="6">
        <v>3</v>
      </c>
      <c r="F846" s="6"/>
      <c r="G846" s="6">
        <v>9</v>
      </c>
      <c r="H846" s="6"/>
      <c r="I846" s="6">
        <v>66</v>
      </c>
      <c r="J846" s="6">
        <v>22</v>
      </c>
      <c r="K846" s="6"/>
      <c r="L846" s="6">
        <v>44</v>
      </c>
      <c r="M846" s="6"/>
      <c r="N846" s="6">
        <v>59</v>
      </c>
      <c r="O846" s="6">
        <v>25</v>
      </c>
      <c r="P846" s="6"/>
      <c r="Q846" s="6">
        <v>34</v>
      </c>
      <c r="R846" s="6"/>
      <c r="S846" s="6">
        <v>19</v>
      </c>
      <c r="T846" s="6"/>
      <c r="U846" s="6"/>
      <c r="V846" s="6">
        <v>19</v>
      </c>
      <c r="W846" s="6"/>
      <c r="X846" s="5">
        <v>153</v>
      </c>
    </row>
    <row r="847" spans="1:24" ht="12.75">
      <c r="A847" s="87">
        <v>310030000</v>
      </c>
      <c r="B847" s="30" t="s">
        <v>754</v>
      </c>
      <c r="C847" s="97"/>
      <c r="D847" s="6"/>
      <c r="E847" s="6"/>
      <c r="F847" s="6"/>
      <c r="G847" s="6"/>
      <c r="H847" s="6"/>
      <c r="I847" s="6">
        <v>8</v>
      </c>
      <c r="J847" s="6">
        <v>4</v>
      </c>
      <c r="K847" s="6"/>
      <c r="L847" s="6">
        <v>4</v>
      </c>
      <c r="M847" s="6"/>
      <c r="N847" s="6">
        <v>6</v>
      </c>
      <c r="O847" s="6">
        <v>4</v>
      </c>
      <c r="P847" s="6"/>
      <c r="Q847" s="6">
        <v>2</v>
      </c>
      <c r="R847" s="6"/>
      <c r="S847" s="6">
        <v>2</v>
      </c>
      <c r="T847" s="6"/>
      <c r="U847" s="6"/>
      <c r="V847" s="6">
        <v>2</v>
      </c>
      <c r="W847" s="6"/>
      <c r="X847" s="5">
        <v>296</v>
      </c>
    </row>
    <row r="848" spans="1:24" ht="12.75">
      <c r="A848" s="87">
        <v>310040000</v>
      </c>
      <c r="B848" s="30" t="s">
        <v>755</v>
      </c>
      <c r="C848" s="97"/>
      <c r="D848" s="6">
        <v>3</v>
      </c>
      <c r="E848" s="6">
        <v>1</v>
      </c>
      <c r="F848" s="6"/>
      <c r="G848" s="6">
        <v>2</v>
      </c>
      <c r="H848" s="6"/>
      <c r="I848" s="6">
        <v>31</v>
      </c>
      <c r="J848" s="6">
        <v>6</v>
      </c>
      <c r="K848" s="6"/>
      <c r="L848" s="6">
        <v>25</v>
      </c>
      <c r="M848" s="6"/>
      <c r="N848" s="6">
        <v>27</v>
      </c>
      <c r="O848" s="6">
        <v>7</v>
      </c>
      <c r="P848" s="6"/>
      <c r="Q848" s="6">
        <v>20</v>
      </c>
      <c r="R848" s="6"/>
      <c r="S848" s="6">
        <v>7</v>
      </c>
      <c r="T848" s="6"/>
      <c r="U848" s="6"/>
      <c r="V848" s="6">
        <v>7</v>
      </c>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c r="A852" s="87">
        <v>311000000</v>
      </c>
      <c r="B852" s="30" t="s">
        <v>759</v>
      </c>
      <c r="C852" s="97"/>
      <c r="D852" s="6"/>
      <c r="E852" s="6"/>
      <c r="F852" s="6"/>
      <c r="G852" s="6"/>
      <c r="H852" s="6"/>
      <c r="I852" s="6">
        <v>4</v>
      </c>
      <c r="J852" s="6">
        <v>3</v>
      </c>
      <c r="K852" s="6"/>
      <c r="L852" s="6">
        <v>1</v>
      </c>
      <c r="M852" s="6"/>
      <c r="N852" s="6">
        <v>4</v>
      </c>
      <c r="O852" s="6">
        <v>3</v>
      </c>
      <c r="P852" s="6"/>
      <c r="Q852" s="6">
        <v>1</v>
      </c>
      <c r="R852" s="6"/>
      <c r="S852" s="6"/>
      <c r="T852" s="6"/>
      <c r="U852" s="6"/>
      <c r="V852" s="6"/>
      <c r="W852" s="6"/>
      <c r="X852" s="5">
        <v>362</v>
      </c>
    </row>
    <row r="853" spans="1:24" ht="12.75">
      <c r="A853" s="87">
        <v>311010000</v>
      </c>
      <c r="B853" s="30" t="s">
        <v>760</v>
      </c>
      <c r="C853" s="97"/>
      <c r="D853" s="6">
        <v>4</v>
      </c>
      <c r="E853" s="6"/>
      <c r="F853" s="6"/>
      <c r="G853" s="6">
        <v>4</v>
      </c>
      <c r="H853" s="6"/>
      <c r="I853" s="6">
        <v>2</v>
      </c>
      <c r="J853" s="6"/>
      <c r="K853" s="6"/>
      <c r="L853" s="6">
        <v>2</v>
      </c>
      <c r="M853" s="6"/>
      <c r="N853" s="6">
        <v>4</v>
      </c>
      <c r="O853" s="6"/>
      <c r="P853" s="6"/>
      <c r="Q853" s="6">
        <v>4</v>
      </c>
      <c r="R853" s="6"/>
      <c r="S853" s="6">
        <v>2</v>
      </c>
      <c r="T853" s="6"/>
      <c r="U853" s="6"/>
      <c r="V853" s="6">
        <v>2</v>
      </c>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c r="A856" s="87">
        <v>311020000</v>
      </c>
      <c r="B856" s="30" t="s">
        <v>763</v>
      </c>
      <c r="C856" s="97"/>
      <c r="D856" s="6"/>
      <c r="E856" s="6"/>
      <c r="F856" s="6"/>
      <c r="G856" s="6"/>
      <c r="H856" s="6"/>
      <c r="I856" s="6">
        <v>5</v>
      </c>
      <c r="J856" s="6">
        <v>4</v>
      </c>
      <c r="K856" s="6"/>
      <c r="L856" s="6">
        <v>1</v>
      </c>
      <c r="M856" s="6"/>
      <c r="N856" s="6">
        <v>4</v>
      </c>
      <c r="O856" s="6">
        <v>4</v>
      </c>
      <c r="P856" s="6"/>
      <c r="Q856" s="6"/>
      <c r="R856" s="6"/>
      <c r="S856" s="6">
        <v>1</v>
      </c>
      <c r="T856" s="6"/>
      <c r="U856" s="6"/>
      <c r="V856" s="6">
        <v>1</v>
      </c>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c r="A858" s="87">
        <v>312000000</v>
      </c>
      <c r="B858" s="30" t="s">
        <v>765</v>
      </c>
      <c r="C858" s="97"/>
      <c r="D858" s="6">
        <v>3</v>
      </c>
      <c r="E858" s="6"/>
      <c r="F858" s="6"/>
      <c r="G858" s="6">
        <v>3</v>
      </c>
      <c r="H858" s="6"/>
      <c r="I858" s="6">
        <v>6</v>
      </c>
      <c r="J858" s="6">
        <v>3</v>
      </c>
      <c r="K858" s="6"/>
      <c r="L858" s="6">
        <v>3</v>
      </c>
      <c r="M858" s="6"/>
      <c r="N858" s="6">
        <v>8</v>
      </c>
      <c r="O858" s="6">
        <v>3</v>
      </c>
      <c r="P858" s="6"/>
      <c r="Q858" s="6">
        <v>5</v>
      </c>
      <c r="R858" s="6"/>
      <c r="S858" s="6">
        <v>1</v>
      </c>
      <c r="T858" s="6"/>
      <c r="U858" s="6"/>
      <c r="V858" s="6">
        <v>1</v>
      </c>
      <c r="W858" s="6"/>
      <c r="X858" s="5">
        <v>315</v>
      </c>
    </row>
    <row r="859" spans="1:24" ht="12.75">
      <c r="A859" s="87">
        <v>313000000</v>
      </c>
      <c r="B859" s="30" t="s">
        <v>766</v>
      </c>
      <c r="C859" s="97"/>
      <c r="D859" s="6">
        <v>1</v>
      </c>
      <c r="E859" s="6"/>
      <c r="F859" s="6"/>
      <c r="G859" s="6">
        <v>1</v>
      </c>
      <c r="H859" s="6"/>
      <c r="I859" s="6">
        <v>3</v>
      </c>
      <c r="J859" s="6">
        <v>1</v>
      </c>
      <c r="K859" s="6"/>
      <c r="L859" s="6">
        <v>2</v>
      </c>
      <c r="M859" s="6"/>
      <c r="N859" s="6">
        <v>2</v>
      </c>
      <c r="O859" s="6">
        <v>1</v>
      </c>
      <c r="P859" s="6"/>
      <c r="Q859" s="6">
        <v>1</v>
      </c>
      <c r="R859" s="6"/>
      <c r="S859" s="6">
        <v>2</v>
      </c>
      <c r="T859" s="6"/>
      <c r="U859" s="6"/>
      <c r="V859" s="6">
        <v>2</v>
      </c>
      <c r="W859" s="6"/>
      <c r="X859" s="5">
        <v>245</v>
      </c>
    </row>
    <row r="860" spans="1:24" ht="12.75">
      <c r="A860" s="87">
        <v>314000000</v>
      </c>
      <c r="B860" s="30" t="s">
        <v>767</v>
      </c>
      <c r="C860" s="97"/>
      <c r="D860" s="6">
        <v>6</v>
      </c>
      <c r="E860" s="6"/>
      <c r="F860" s="6"/>
      <c r="G860" s="6">
        <v>6</v>
      </c>
      <c r="H860" s="6"/>
      <c r="I860" s="6">
        <v>32</v>
      </c>
      <c r="J860" s="6">
        <v>14</v>
      </c>
      <c r="K860" s="6"/>
      <c r="L860" s="6">
        <v>18</v>
      </c>
      <c r="M860" s="6"/>
      <c r="N860" s="6">
        <v>32</v>
      </c>
      <c r="O860" s="6">
        <v>14</v>
      </c>
      <c r="P860" s="6"/>
      <c r="Q860" s="6">
        <v>18</v>
      </c>
      <c r="R860" s="6"/>
      <c r="S860" s="6">
        <v>6</v>
      </c>
      <c r="T860" s="6"/>
      <c r="U860" s="6"/>
      <c r="V860" s="6">
        <v>6</v>
      </c>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7</v>
      </c>
      <c r="E862" s="32">
        <f>SUM(E863:E895)</f>
        <v>0</v>
      </c>
      <c r="F862" s="32">
        <f>SUM(F863:F895)</f>
        <v>0</v>
      </c>
      <c r="G862" s="32">
        <f>SUM(G863:G895)</f>
        <v>7</v>
      </c>
      <c r="H862" s="32">
        <f>SUM(H863:H895)</f>
        <v>0</v>
      </c>
      <c r="I862" s="32">
        <f>SUM(J862:M862)</f>
        <v>125</v>
      </c>
      <c r="J862" s="32">
        <f>SUM(J863:J895)</f>
        <v>35</v>
      </c>
      <c r="K862" s="32">
        <f>SUM(K863:K895)</f>
        <v>0</v>
      </c>
      <c r="L862" s="32">
        <f>SUM(L863:L895)</f>
        <v>90</v>
      </c>
      <c r="M862" s="32">
        <f>SUM(M863:M895)</f>
        <v>0</v>
      </c>
      <c r="N862" s="32">
        <f>SUM(O862:R862)</f>
        <v>106</v>
      </c>
      <c r="O862" s="32">
        <f>SUM(O863:O895)</f>
        <v>35</v>
      </c>
      <c r="P862" s="32">
        <f>SUM(P863:P895)</f>
        <v>0</v>
      </c>
      <c r="Q862" s="32">
        <f>SUM(Q863:Q895)</f>
        <v>71</v>
      </c>
      <c r="R862" s="32">
        <f>SUM(R863:R895)</f>
        <v>0</v>
      </c>
      <c r="S862" s="32">
        <f>SUM(T862:W862)</f>
        <v>26</v>
      </c>
      <c r="T862" s="32">
        <f>SUM(T863:T895)</f>
        <v>0</v>
      </c>
      <c r="U862" s="32">
        <f>SUM(U863:U895)</f>
        <v>0</v>
      </c>
      <c r="V862" s="32">
        <f>SUM(V863:V895)</f>
        <v>26</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c r="A864" s="87">
        <v>331010000</v>
      </c>
      <c r="B864" s="30" t="s">
        <v>769</v>
      </c>
      <c r="C864" s="97"/>
      <c r="D864" s="6">
        <v>1</v>
      </c>
      <c r="E864" s="6"/>
      <c r="F864" s="6"/>
      <c r="G864" s="6">
        <v>1</v>
      </c>
      <c r="H864" s="6"/>
      <c r="I864" s="6">
        <v>1</v>
      </c>
      <c r="J864" s="6">
        <v>1</v>
      </c>
      <c r="K864" s="6"/>
      <c r="L864" s="6"/>
      <c r="M864" s="6"/>
      <c r="N864" s="6">
        <v>2</v>
      </c>
      <c r="O864" s="6">
        <v>1</v>
      </c>
      <c r="P864" s="6"/>
      <c r="Q864" s="6">
        <v>1</v>
      </c>
      <c r="R864" s="6"/>
      <c r="S864" s="6"/>
      <c r="T864" s="6"/>
      <c r="U864" s="6"/>
      <c r="V864" s="6"/>
      <c r="W864" s="6"/>
      <c r="X864" s="5">
        <v>233</v>
      </c>
    </row>
    <row r="865" spans="1:26" s="41" customFormat="1" ht="12.75">
      <c r="A865" s="88">
        <v>331010100</v>
      </c>
      <c r="B865" s="42" t="s">
        <v>770</v>
      </c>
      <c r="C865" s="97"/>
      <c r="D865" s="40"/>
      <c r="E865" s="40"/>
      <c r="F865" s="40"/>
      <c r="G865" s="40"/>
      <c r="H865" s="40"/>
      <c r="I865" s="40">
        <v>3</v>
      </c>
      <c r="J865" s="40">
        <v>1</v>
      </c>
      <c r="K865" s="40"/>
      <c r="L865" s="40">
        <v>2</v>
      </c>
      <c r="M865" s="40"/>
      <c r="N865" s="40">
        <v>1</v>
      </c>
      <c r="O865" s="40">
        <v>1</v>
      </c>
      <c r="P865" s="40"/>
      <c r="Q865" s="40"/>
      <c r="R865" s="40"/>
      <c r="S865" s="40">
        <v>2</v>
      </c>
      <c r="T865" s="40"/>
      <c r="U865" s="40"/>
      <c r="V865" s="40">
        <v>2</v>
      </c>
      <c r="W865" s="40"/>
      <c r="X865" s="39">
        <v>224</v>
      </c>
      <c r="Y865" s="103"/>
      <c r="Z865" s="103"/>
    </row>
    <row r="866" spans="1:26" s="41" customFormat="1" ht="12.75">
      <c r="A866" s="88">
        <v>331010200</v>
      </c>
      <c r="B866" s="42" t="s">
        <v>771</v>
      </c>
      <c r="C866" s="97"/>
      <c r="D866" s="40">
        <v>1</v>
      </c>
      <c r="E866" s="40"/>
      <c r="F866" s="40"/>
      <c r="G866" s="40">
        <v>1</v>
      </c>
      <c r="H866" s="40"/>
      <c r="I866" s="40">
        <v>31</v>
      </c>
      <c r="J866" s="40">
        <v>13</v>
      </c>
      <c r="K866" s="40"/>
      <c r="L866" s="40">
        <v>18</v>
      </c>
      <c r="M866" s="40"/>
      <c r="N866" s="40">
        <v>17</v>
      </c>
      <c r="O866" s="40">
        <v>13</v>
      </c>
      <c r="P866" s="40"/>
      <c r="Q866" s="40">
        <v>4</v>
      </c>
      <c r="R866" s="40"/>
      <c r="S866" s="40">
        <v>15</v>
      </c>
      <c r="T866" s="40"/>
      <c r="U866" s="40"/>
      <c r="V866" s="40">
        <v>15</v>
      </c>
      <c r="W866" s="40"/>
      <c r="X866" s="39">
        <v>215</v>
      </c>
      <c r="Y866" s="103"/>
      <c r="Z866" s="103"/>
    </row>
    <row r="867" spans="1:26" s="41" customFormat="1" ht="12.75">
      <c r="A867" s="88">
        <v>331010300</v>
      </c>
      <c r="B867" s="42" t="s">
        <v>772</v>
      </c>
      <c r="C867" s="97"/>
      <c r="D867" s="40">
        <v>1</v>
      </c>
      <c r="E867" s="40"/>
      <c r="F867" s="40"/>
      <c r="G867" s="40">
        <v>1</v>
      </c>
      <c r="H867" s="40"/>
      <c r="I867" s="40"/>
      <c r="J867" s="40"/>
      <c r="K867" s="40"/>
      <c r="L867" s="40"/>
      <c r="M867" s="40"/>
      <c r="N867" s="40"/>
      <c r="O867" s="40"/>
      <c r="P867" s="40"/>
      <c r="Q867" s="40"/>
      <c r="R867" s="40"/>
      <c r="S867" s="40">
        <v>1</v>
      </c>
      <c r="T867" s="40"/>
      <c r="U867" s="40"/>
      <c r="V867" s="40">
        <v>1</v>
      </c>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c r="A869" s="88">
        <v>331030000</v>
      </c>
      <c r="B869" s="42" t="s">
        <v>774</v>
      </c>
      <c r="C869" s="97"/>
      <c r="D869" s="40"/>
      <c r="E869" s="40"/>
      <c r="F869" s="40"/>
      <c r="G869" s="40"/>
      <c r="H869" s="40"/>
      <c r="I869" s="40">
        <v>2</v>
      </c>
      <c r="J869" s="40"/>
      <c r="K869" s="40"/>
      <c r="L869" s="40">
        <v>2</v>
      </c>
      <c r="M869" s="40"/>
      <c r="N869" s="40">
        <v>1</v>
      </c>
      <c r="O869" s="40"/>
      <c r="P869" s="40"/>
      <c r="Q869" s="40">
        <v>1</v>
      </c>
      <c r="R869" s="40"/>
      <c r="S869" s="40">
        <v>1</v>
      </c>
      <c r="T869" s="40"/>
      <c r="U869" s="40"/>
      <c r="V869" s="40">
        <v>1</v>
      </c>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c r="A871" s="88">
        <v>331050000</v>
      </c>
      <c r="B871" s="42" t="s">
        <v>776</v>
      </c>
      <c r="C871" s="97"/>
      <c r="D871" s="40"/>
      <c r="E871" s="40"/>
      <c r="F871" s="40"/>
      <c r="G871" s="40"/>
      <c r="H871" s="40"/>
      <c r="I871" s="40">
        <v>5</v>
      </c>
      <c r="J871" s="40">
        <v>2</v>
      </c>
      <c r="K871" s="40"/>
      <c r="L871" s="40">
        <v>3</v>
      </c>
      <c r="M871" s="40"/>
      <c r="N871" s="40">
        <v>5</v>
      </c>
      <c r="O871" s="40">
        <v>2</v>
      </c>
      <c r="P871" s="40"/>
      <c r="Q871" s="40">
        <v>3</v>
      </c>
      <c r="R871" s="40"/>
      <c r="S871" s="40"/>
      <c r="T871" s="40"/>
      <c r="U871" s="40"/>
      <c r="V871" s="40"/>
      <c r="W871" s="40"/>
      <c r="X871" s="39">
        <v>247</v>
      </c>
      <c r="Y871" s="103"/>
      <c r="Z871" s="103"/>
    </row>
    <row r="872" spans="1:26" s="41" customFormat="1" ht="12.75" hidden="1">
      <c r="A872" s="88">
        <v>331050100</v>
      </c>
      <c r="B872" s="42" t="s">
        <v>777</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c r="A876" s="88">
        <v>331060101</v>
      </c>
      <c r="B876" s="42" t="s">
        <v>781</v>
      </c>
      <c r="C876" s="97"/>
      <c r="D876" s="40"/>
      <c r="E876" s="40"/>
      <c r="F876" s="40"/>
      <c r="G876" s="40"/>
      <c r="H876" s="40"/>
      <c r="I876" s="40">
        <v>2</v>
      </c>
      <c r="J876" s="40">
        <v>1</v>
      </c>
      <c r="K876" s="40"/>
      <c r="L876" s="40">
        <v>1</v>
      </c>
      <c r="M876" s="40"/>
      <c r="N876" s="40">
        <v>2</v>
      </c>
      <c r="O876" s="40">
        <v>1</v>
      </c>
      <c r="P876" s="40"/>
      <c r="Q876" s="40">
        <v>1</v>
      </c>
      <c r="R876" s="40"/>
      <c r="S876" s="40"/>
      <c r="T876" s="40"/>
      <c r="U876" s="40"/>
      <c r="V876" s="40"/>
      <c r="W876" s="40"/>
      <c r="X876" s="39">
        <v>141</v>
      </c>
      <c r="Y876" s="103"/>
      <c r="Z876" s="103"/>
    </row>
    <row r="877" spans="1:26" s="41" customFormat="1" ht="12.75" hidden="1">
      <c r="A877" s="88">
        <v>331060200</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165</v>
      </c>
      <c r="Y877" s="103"/>
      <c r="Z877" s="103"/>
    </row>
    <row r="878" spans="1:26" s="41" customFormat="1" ht="12.75">
      <c r="A878" s="88">
        <v>331060201</v>
      </c>
      <c r="B878" s="42" t="s">
        <v>781</v>
      </c>
      <c r="C878" s="97"/>
      <c r="D878" s="40"/>
      <c r="E878" s="40"/>
      <c r="F878" s="40"/>
      <c r="G878" s="40"/>
      <c r="H878" s="40"/>
      <c r="I878" s="40">
        <v>2</v>
      </c>
      <c r="J878" s="40"/>
      <c r="K878" s="40"/>
      <c r="L878" s="40">
        <v>2</v>
      </c>
      <c r="M878" s="40"/>
      <c r="N878" s="40">
        <v>2</v>
      </c>
      <c r="O878" s="40"/>
      <c r="P878" s="40"/>
      <c r="Q878" s="40">
        <v>2</v>
      </c>
      <c r="R878" s="40"/>
      <c r="S878" s="40"/>
      <c r="T878" s="40"/>
      <c r="U878" s="40"/>
      <c r="V878" s="40"/>
      <c r="W878" s="40"/>
      <c r="X878" s="39">
        <v>144</v>
      </c>
      <c r="Y878" s="103"/>
      <c r="Z878" s="103"/>
    </row>
    <row r="879" spans="1:26" s="41" customFormat="1" ht="12.75">
      <c r="A879" s="88">
        <v>331060300</v>
      </c>
      <c r="B879" s="42" t="s">
        <v>783</v>
      </c>
      <c r="C879" s="97"/>
      <c r="D879" s="40">
        <v>4</v>
      </c>
      <c r="E879" s="40"/>
      <c r="F879" s="40"/>
      <c r="G879" s="40">
        <v>4</v>
      </c>
      <c r="H879" s="40"/>
      <c r="I879" s="40">
        <v>64</v>
      </c>
      <c r="J879" s="40">
        <v>16</v>
      </c>
      <c r="K879" s="40"/>
      <c r="L879" s="40">
        <v>48</v>
      </c>
      <c r="M879" s="40"/>
      <c r="N879" s="40">
        <v>64</v>
      </c>
      <c r="O879" s="40">
        <v>16</v>
      </c>
      <c r="P879" s="40"/>
      <c r="Q879" s="40">
        <v>48</v>
      </c>
      <c r="R879" s="40"/>
      <c r="S879" s="40">
        <v>4</v>
      </c>
      <c r="T879" s="40"/>
      <c r="U879" s="40"/>
      <c r="V879" s="40">
        <v>4</v>
      </c>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c r="A882" s="88">
        <v>331080000</v>
      </c>
      <c r="B882" s="42" t="s">
        <v>785</v>
      </c>
      <c r="C882" s="97"/>
      <c r="D882" s="40"/>
      <c r="E882" s="40"/>
      <c r="F882" s="40"/>
      <c r="G882" s="40"/>
      <c r="H882" s="40"/>
      <c r="I882" s="40">
        <v>1</v>
      </c>
      <c r="J882" s="40"/>
      <c r="K882" s="40"/>
      <c r="L882" s="40">
        <v>1</v>
      </c>
      <c r="M882" s="40"/>
      <c r="N882" s="40">
        <v>1</v>
      </c>
      <c r="O882" s="40"/>
      <c r="P882" s="40"/>
      <c r="Q882" s="40">
        <v>1</v>
      </c>
      <c r="R882" s="40"/>
      <c r="S882" s="40"/>
      <c r="T882" s="40"/>
      <c r="U882" s="40"/>
      <c r="V882" s="40"/>
      <c r="W882" s="40"/>
      <c r="X882" s="39">
        <v>224</v>
      </c>
      <c r="Y882" s="103"/>
      <c r="Z882" s="103"/>
    </row>
    <row r="883" spans="1:26" s="41" customFormat="1" ht="12.75">
      <c r="A883" s="88">
        <v>331090000</v>
      </c>
      <c r="B883" s="42" t="s">
        <v>786</v>
      </c>
      <c r="C883" s="97"/>
      <c r="D883" s="40"/>
      <c r="E883" s="40"/>
      <c r="F883" s="40"/>
      <c r="G883" s="40"/>
      <c r="H883" s="40"/>
      <c r="I883" s="40">
        <v>1</v>
      </c>
      <c r="J883" s="40"/>
      <c r="K883" s="40"/>
      <c r="L883" s="40">
        <v>1</v>
      </c>
      <c r="M883" s="40"/>
      <c r="N883" s="40">
        <v>1</v>
      </c>
      <c r="O883" s="40"/>
      <c r="P883" s="40"/>
      <c r="Q883" s="40">
        <v>1</v>
      </c>
      <c r="R883" s="40"/>
      <c r="S883" s="40"/>
      <c r="T883" s="40"/>
      <c r="U883" s="40"/>
      <c r="V883" s="40"/>
      <c r="W883" s="40"/>
      <c r="X883" s="39">
        <v>206</v>
      </c>
      <c r="Y883" s="103"/>
      <c r="Z883" s="103"/>
    </row>
    <row r="884" spans="1:26" s="41" customFormat="1" ht="12.75">
      <c r="A884" s="88">
        <v>331100000</v>
      </c>
      <c r="B884" s="42" t="s">
        <v>787</v>
      </c>
      <c r="C884" s="97"/>
      <c r="D884" s="40"/>
      <c r="E884" s="40"/>
      <c r="F884" s="40"/>
      <c r="G884" s="40"/>
      <c r="H884" s="40"/>
      <c r="I884" s="40">
        <v>1</v>
      </c>
      <c r="J884" s="40"/>
      <c r="K884" s="40"/>
      <c r="L884" s="40">
        <v>1</v>
      </c>
      <c r="M884" s="40"/>
      <c r="N884" s="40">
        <v>1</v>
      </c>
      <c r="O884" s="40"/>
      <c r="P884" s="40"/>
      <c r="Q884" s="40">
        <v>1</v>
      </c>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hidden="1">
      <c r="A888" s="88">
        <v>331410000</v>
      </c>
      <c r="B888" s="42" t="s">
        <v>791</v>
      </c>
      <c r="C888" s="97"/>
      <c r="D888" s="40"/>
      <c r="E888" s="40"/>
      <c r="F888" s="40"/>
      <c r="G888" s="40"/>
      <c r="H888" s="40"/>
      <c r="I888" s="40"/>
      <c r="J888" s="40"/>
      <c r="K888" s="40"/>
      <c r="L888" s="40"/>
      <c r="M888" s="40"/>
      <c r="N888" s="40"/>
      <c r="O888" s="40"/>
      <c r="P888" s="40"/>
      <c r="Q888" s="40"/>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c r="A892" s="88">
        <v>331500000</v>
      </c>
      <c r="B892" s="42" t="s">
        <v>795</v>
      </c>
      <c r="C892" s="97"/>
      <c r="D892" s="40"/>
      <c r="E892" s="40"/>
      <c r="F892" s="40"/>
      <c r="G892" s="40"/>
      <c r="H892" s="40"/>
      <c r="I892" s="40">
        <v>3</v>
      </c>
      <c r="J892" s="40">
        <v>1</v>
      </c>
      <c r="K892" s="40"/>
      <c r="L892" s="40">
        <v>2</v>
      </c>
      <c r="M892" s="40"/>
      <c r="N892" s="40">
        <v>3</v>
      </c>
      <c r="O892" s="40">
        <v>1</v>
      </c>
      <c r="P892" s="40"/>
      <c r="Q892" s="40">
        <v>2</v>
      </c>
      <c r="R892" s="40"/>
      <c r="S892" s="40"/>
      <c r="T892" s="40"/>
      <c r="U892" s="40"/>
      <c r="V892" s="40"/>
      <c r="W892" s="40"/>
      <c r="X892" s="39">
        <v>197</v>
      </c>
      <c r="Y892" s="103"/>
      <c r="Z892" s="103"/>
    </row>
    <row r="893" spans="1:26" s="41" customFormat="1" ht="12.75">
      <c r="A893" s="88">
        <v>331600000</v>
      </c>
      <c r="B893" s="42" t="s">
        <v>796</v>
      </c>
      <c r="C893" s="97"/>
      <c r="D893" s="40"/>
      <c r="E893" s="40"/>
      <c r="F893" s="40"/>
      <c r="G893" s="40"/>
      <c r="H893" s="40"/>
      <c r="I893" s="40">
        <v>9</v>
      </c>
      <c r="J893" s="40"/>
      <c r="K893" s="40"/>
      <c r="L893" s="40">
        <v>9</v>
      </c>
      <c r="M893" s="40"/>
      <c r="N893" s="40">
        <v>6</v>
      </c>
      <c r="O893" s="40"/>
      <c r="P893" s="40"/>
      <c r="Q893" s="40">
        <v>6</v>
      </c>
      <c r="R893" s="40"/>
      <c r="S893" s="40">
        <v>3</v>
      </c>
      <c r="T893" s="40"/>
      <c r="U893" s="40"/>
      <c r="V893" s="40">
        <v>3</v>
      </c>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2340</v>
      </c>
      <c r="C897" s="96"/>
      <c r="D897" s="32">
        <v>4</v>
      </c>
      <c r="E897" s="32"/>
      <c r="F897" s="32"/>
      <c r="G897" s="32">
        <v>4</v>
      </c>
      <c r="H897" s="32"/>
      <c r="I897" s="32">
        <v>23</v>
      </c>
      <c r="J897" s="32">
        <v>2</v>
      </c>
      <c r="K897" s="32"/>
      <c r="L897" s="32">
        <v>21</v>
      </c>
      <c r="M897" s="32"/>
      <c r="N897" s="32">
        <v>21</v>
      </c>
      <c r="O897" s="32">
        <v>2</v>
      </c>
      <c r="P897" s="32"/>
      <c r="Q897" s="32">
        <v>19</v>
      </c>
      <c r="R897" s="32"/>
      <c r="S897" s="32">
        <v>6</v>
      </c>
      <c r="T897" s="32"/>
      <c r="U897" s="32"/>
      <c r="V897" s="32">
        <v>6</v>
      </c>
      <c r="W897" s="32"/>
      <c r="X897" s="34">
        <v>98</v>
      </c>
    </row>
    <row r="898" spans="1:24" ht="12.75">
      <c r="A898" s="90">
        <v>600020000</v>
      </c>
      <c r="B898" s="35" t="s">
        <v>2335</v>
      </c>
      <c r="C898" s="96"/>
      <c r="D898" s="32"/>
      <c r="E898" s="32"/>
      <c r="F898" s="32"/>
      <c r="G898" s="32"/>
      <c r="H898" s="32"/>
      <c r="I898" s="32">
        <v>2</v>
      </c>
      <c r="J898" s="32"/>
      <c r="K898" s="32"/>
      <c r="L898" s="32">
        <v>2</v>
      </c>
      <c r="M898" s="32"/>
      <c r="N898" s="32">
        <v>2</v>
      </c>
      <c r="O898" s="32"/>
      <c r="P898" s="32"/>
      <c r="Q898" s="32">
        <v>2</v>
      </c>
      <c r="R898" s="32"/>
      <c r="S898" s="32"/>
      <c r="T898" s="32"/>
      <c r="U898" s="32"/>
      <c r="V898" s="32"/>
      <c r="W898" s="32"/>
      <c r="X898" s="34">
        <v>60</v>
      </c>
    </row>
    <row r="899" spans="1:24" ht="12.75">
      <c r="A899" s="90">
        <v>600030000</v>
      </c>
      <c r="B899" s="35" t="s">
        <v>2336</v>
      </c>
      <c r="C899" s="96"/>
      <c r="D899" s="32">
        <v>1</v>
      </c>
      <c r="E899" s="32"/>
      <c r="F899" s="32"/>
      <c r="G899" s="32">
        <v>1</v>
      </c>
      <c r="H899" s="32"/>
      <c r="I899" s="32">
        <v>10</v>
      </c>
      <c r="J899" s="32"/>
      <c r="K899" s="32"/>
      <c r="L899" s="32">
        <v>10</v>
      </c>
      <c r="M899" s="32"/>
      <c r="N899" s="32">
        <v>9</v>
      </c>
      <c r="O899" s="32"/>
      <c r="P899" s="32"/>
      <c r="Q899" s="32">
        <v>9</v>
      </c>
      <c r="R899" s="32"/>
      <c r="S899" s="32">
        <v>2</v>
      </c>
      <c r="T899" s="32"/>
      <c r="U899" s="32"/>
      <c r="V899" s="32">
        <v>2</v>
      </c>
      <c r="W899" s="32"/>
      <c r="X899" s="34">
        <v>60</v>
      </c>
    </row>
    <row r="900" spans="1:24" ht="12.75">
      <c r="A900" s="90">
        <v>600040000</v>
      </c>
      <c r="B900" s="35" t="s">
        <v>2337</v>
      </c>
      <c r="C900" s="96"/>
      <c r="D900" s="32">
        <v>1</v>
      </c>
      <c r="E900" s="32"/>
      <c r="F900" s="32"/>
      <c r="G900" s="32">
        <v>1</v>
      </c>
      <c r="H900" s="32"/>
      <c r="I900" s="32">
        <v>2</v>
      </c>
      <c r="J900" s="32"/>
      <c r="K900" s="32"/>
      <c r="L900" s="32">
        <v>2</v>
      </c>
      <c r="M900" s="32"/>
      <c r="N900" s="32">
        <v>2</v>
      </c>
      <c r="O900" s="32"/>
      <c r="P900" s="32"/>
      <c r="Q900" s="32">
        <v>2</v>
      </c>
      <c r="R900" s="32"/>
      <c r="S900" s="32">
        <v>1</v>
      </c>
      <c r="T900" s="32"/>
      <c r="U900" s="32"/>
      <c r="V900" s="32">
        <v>1</v>
      </c>
      <c r="W900" s="32"/>
      <c r="X900" s="34">
        <v>78</v>
      </c>
    </row>
    <row r="901" spans="1:24" ht="12.75">
      <c r="A901" s="90">
        <v>600050000</v>
      </c>
      <c r="B901" s="35" t="s">
        <v>2338</v>
      </c>
      <c r="C901" s="96"/>
      <c r="D901" s="32">
        <v>3</v>
      </c>
      <c r="E901" s="32"/>
      <c r="F901" s="32"/>
      <c r="G901" s="32">
        <v>3</v>
      </c>
      <c r="H901" s="32"/>
      <c r="I901" s="32">
        <v>13</v>
      </c>
      <c r="J901" s="32"/>
      <c r="K901" s="32"/>
      <c r="L901" s="32">
        <v>13</v>
      </c>
      <c r="M901" s="32"/>
      <c r="N901" s="32">
        <v>11</v>
      </c>
      <c r="O901" s="32"/>
      <c r="P901" s="32"/>
      <c r="Q901" s="32">
        <v>11</v>
      </c>
      <c r="R901" s="32"/>
      <c r="S901" s="32">
        <v>5</v>
      </c>
      <c r="T901" s="32"/>
      <c r="U901" s="32"/>
      <c r="V901" s="32">
        <v>5</v>
      </c>
      <c r="W901" s="32"/>
      <c r="X901" s="34">
        <v>87</v>
      </c>
    </row>
    <row r="902" spans="1:24" ht="12.75">
      <c r="A902" s="90">
        <v>600060000</v>
      </c>
      <c r="B902" s="35" t="s">
        <v>2329</v>
      </c>
      <c r="C902" s="96"/>
      <c r="D902" s="32">
        <v>2</v>
      </c>
      <c r="E902" s="32">
        <v>1</v>
      </c>
      <c r="F902" s="32"/>
      <c r="G902" s="32">
        <v>1</v>
      </c>
      <c r="H902" s="32"/>
      <c r="I902" s="32">
        <v>5</v>
      </c>
      <c r="J902" s="32"/>
      <c r="K902" s="32"/>
      <c r="L902" s="32">
        <v>5</v>
      </c>
      <c r="M902" s="32"/>
      <c r="N902" s="32">
        <v>5</v>
      </c>
      <c r="O902" s="32">
        <v>1</v>
      </c>
      <c r="P902" s="32"/>
      <c r="Q902" s="32">
        <v>4</v>
      </c>
      <c r="R902" s="32"/>
      <c r="S902" s="32">
        <v>2</v>
      </c>
      <c r="T902" s="32"/>
      <c r="U902" s="32"/>
      <c r="V902" s="32">
        <v>2</v>
      </c>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c r="E904" s="32"/>
      <c r="F904" s="32"/>
      <c r="G904" s="32"/>
      <c r="H904" s="32"/>
      <c r="I904" s="32">
        <v>2</v>
      </c>
      <c r="J904" s="32">
        <v>1</v>
      </c>
      <c r="K904" s="32"/>
      <c r="L904" s="32">
        <v>1</v>
      </c>
      <c r="M904" s="32"/>
      <c r="N904" s="32">
        <v>2</v>
      </c>
      <c r="O904" s="32">
        <v>1</v>
      </c>
      <c r="P904" s="32"/>
      <c r="Q904" s="32">
        <v>1</v>
      </c>
      <c r="R904" s="32"/>
      <c r="S904" s="32"/>
      <c r="T904" s="32"/>
      <c r="U904" s="32"/>
      <c r="V904" s="32"/>
      <c r="W904" s="32"/>
      <c r="X904" s="34">
        <v>120</v>
      </c>
    </row>
    <row r="905" spans="1:24"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2342</v>
      </c>
      <c r="C906" s="96"/>
      <c r="D906" s="32"/>
      <c r="E906" s="32"/>
      <c r="F906" s="32"/>
      <c r="G906" s="32"/>
      <c r="H906" s="32"/>
      <c r="I906" s="32">
        <v>2</v>
      </c>
      <c r="J906" s="32"/>
      <c r="K906" s="32"/>
      <c r="L906" s="32">
        <v>2</v>
      </c>
      <c r="M906" s="32"/>
      <c r="N906" s="32">
        <v>1</v>
      </c>
      <c r="O906" s="32"/>
      <c r="P906" s="32"/>
      <c r="Q906" s="32">
        <v>1</v>
      </c>
      <c r="R906" s="32"/>
      <c r="S906" s="32">
        <v>1</v>
      </c>
      <c r="T906" s="32"/>
      <c r="U906" s="32"/>
      <c r="V906" s="32">
        <v>1</v>
      </c>
      <c r="W906" s="32"/>
      <c r="X906" s="34">
        <v>87</v>
      </c>
    </row>
    <row r="907" spans="1:24" ht="12.75" customHeight="1">
      <c r="A907" s="90">
        <v>600110000</v>
      </c>
      <c r="B907" s="35" t="s">
        <v>2333</v>
      </c>
      <c r="C907" s="96"/>
      <c r="D907" s="32">
        <v>3</v>
      </c>
      <c r="E907" s="32"/>
      <c r="F907" s="32"/>
      <c r="G907" s="32">
        <v>3</v>
      </c>
      <c r="H907" s="32"/>
      <c r="I907" s="32">
        <v>64</v>
      </c>
      <c r="J907" s="32"/>
      <c r="K907" s="32"/>
      <c r="L907" s="32">
        <v>64</v>
      </c>
      <c r="M907" s="32"/>
      <c r="N907" s="32">
        <v>56</v>
      </c>
      <c r="O907" s="32"/>
      <c r="P907" s="32"/>
      <c r="Q907" s="32">
        <v>56</v>
      </c>
      <c r="R907" s="32"/>
      <c r="S907" s="32">
        <v>11</v>
      </c>
      <c r="T907" s="32"/>
      <c r="U907" s="32"/>
      <c r="V907" s="32">
        <v>11</v>
      </c>
      <c r="W907" s="32"/>
      <c r="X907" s="34">
        <v>156</v>
      </c>
    </row>
    <row r="908" spans="1:24" ht="12.75">
      <c r="A908" s="90">
        <v>600120000</v>
      </c>
      <c r="B908" s="35" t="s">
        <v>2332</v>
      </c>
      <c r="C908" s="96"/>
      <c r="D908" s="32"/>
      <c r="E908" s="32"/>
      <c r="F908" s="32"/>
      <c r="G908" s="32"/>
      <c r="H908" s="32"/>
      <c r="I908" s="32">
        <v>3</v>
      </c>
      <c r="J908" s="32"/>
      <c r="K908" s="32"/>
      <c r="L908" s="32">
        <v>3</v>
      </c>
      <c r="M908" s="32"/>
      <c r="N908" s="32">
        <v>3</v>
      </c>
      <c r="O908" s="32"/>
      <c r="P908" s="32"/>
      <c r="Q908" s="32">
        <v>3</v>
      </c>
      <c r="R908" s="32"/>
      <c r="S908" s="32"/>
      <c r="T908" s="32"/>
      <c r="U908" s="32"/>
      <c r="V908" s="32"/>
      <c r="W908" s="32"/>
      <c r="X908" s="34">
        <v>91</v>
      </c>
    </row>
    <row r="909" spans="1:24" ht="12.75">
      <c r="A909" s="90">
        <v>600130000</v>
      </c>
      <c r="B909" s="35" t="s">
        <v>2343</v>
      </c>
      <c r="C909" s="96"/>
      <c r="D909" s="32"/>
      <c r="E909" s="32"/>
      <c r="F909" s="32"/>
      <c r="G909" s="32"/>
      <c r="H909" s="32"/>
      <c r="I909" s="32">
        <v>34</v>
      </c>
      <c r="J909" s="32">
        <v>4</v>
      </c>
      <c r="K909" s="32"/>
      <c r="L909" s="32">
        <v>30</v>
      </c>
      <c r="M909" s="32"/>
      <c r="N909" s="32">
        <v>34</v>
      </c>
      <c r="O909" s="32">
        <v>4</v>
      </c>
      <c r="P909" s="32"/>
      <c r="Q909" s="32">
        <v>30</v>
      </c>
      <c r="R909" s="32"/>
      <c r="S909" s="32"/>
      <c r="T909" s="32"/>
      <c r="U909" s="32"/>
      <c r="V909" s="32"/>
      <c r="W909" s="32"/>
      <c r="X909" s="34">
        <v>60</v>
      </c>
    </row>
    <row r="910" spans="1:24" ht="12.75" customHeight="1">
      <c r="A910" s="90">
        <v>600140000</v>
      </c>
      <c r="B910" s="35" t="s">
        <v>2328</v>
      </c>
      <c r="C910" s="96"/>
      <c r="D910" s="32">
        <v>4</v>
      </c>
      <c r="E910" s="32"/>
      <c r="F910" s="32"/>
      <c r="G910" s="32">
        <v>4</v>
      </c>
      <c r="H910" s="32"/>
      <c r="I910" s="32">
        <v>29</v>
      </c>
      <c r="J910" s="32">
        <v>1</v>
      </c>
      <c r="K910" s="32"/>
      <c r="L910" s="32">
        <v>28</v>
      </c>
      <c r="M910" s="32"/>
      <c r="N910" s="32">
        <v>29</v>
      </c>
      <c r="O910" s="32"/>
      <c r="P910" s="32"/>
      <c r="Q910" s="32">
        <v>29</v>
      </c>
      <c r="R910" s="32"/>
      <c r="S910" s="32">
        <v>4</v>
      </c>
      <c r="T910" s="32">
        <v>1</v>
      </c>
      <c r="U910" s="32"/>
      <c r="V910" s="32">
        <v>3</v>
      </c>
      <c r="W910" s="32"/>
      <c r="X910" s="34">
        <v>87</v>
      </c>
    </row>
    <row r="911" spans="1:24" ht="12.75">
      <c r="A911" s="172" t="s">
        <v>4</v>
      </c>
      <c r="B911" s="173"/>
      <c r="C911" s="98"/>
      <c r="D911" s="7">
        <f>SUM(E911:H911)</f>
        <v>226</v>
      </c>
      <c r="E911" s="7">
        <f>SUM(E756,E766,E862,E896:E910)</f>
        <v>34</v>
      </c>
      <c r="F911" s="7">
        <f>SUM(F756,F766,F862,F896:F910)</f>
        <v>0</v>
      </c>
      <c r="G911" s="7">
        <f>SUM(G756,G766,G862,G896:G910)</f>
        <v>192</v>
      </c>
      <c r="H911" s="7">
        <f>SUM(H756,H766,H862,H896:H910)</f>
        <v>0</v>
      </c>
      <c r="I911" s="7">
        <f>SUM(J911:M911)</f>
        <v>1949</v>
      </c>
      <c r="J911" s="7">
        <f>SUM(J756,J766,J862,J896:J910)</f>
        <v>349</v>
      </c>
      <c r="K911" s="7">
        <f>SUM(K756,K766,K862,K896:K910)</f>
        <v>0</v>
      </c>
      <c r="L911" s="7">
        <f>SUM(L756,L766,L862,L896:L910)</f>
        <v>1600</v>
      </c>
      <c r="M911" s="7">
        <f>SUM(M756,M766,M862,M896:M910)</f>
        <v>0</v>
      </c>
      <c r="N911" s="7">
        <f>SUM(O911:R911)</f>
        <v>1854</v>
      </c>
      <c r="O911" s="7">
        <f>SUM(O756,O766,O862,O896:O910)</f>
        <v>382</v>
      </c>
      <c r="P911" s="7">
        <f>SUM(P756,P766,P862,P896:P910)</f>
        <v>0</v>
      </c>
      <c r="Q911" s="7">
        <f>SUM(Q756,Q766,Q862,Q896:Q910)</f>
        <v>1472</v>
      </c>
      <c r="R911" s="7">
        <f>SUM(R756,R766,R862,R896:R910)</f>
        <v>0</v>
      </c>
      <c r="S911" s="7">
        <f>SUM(T911:W911)</f>
        <v>321</v>
      </c>
      <c r="T911" s="7">
        <f>SUM(T756,T766,T862,T896:T910)</f>
        <v>1</v>
      </c>
      <c r="U911" s="7">
        <f>SUM(U756,U766,U862,U896:U910)</f>
        <v>0</v>
      </c>
      <c r="V911" s="7">
        <f>SUM(V756,V766,V862,V896:V910)</f>
        <v>320</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81</v>
      </c>
      <c r="E913" s="32">
        <f>SUM(E914:E1467)</f>
        <v>2</v>
      </c>
      <c r="F913" s="32">
        <f>SUM(F914:F1467)</f>
        <v>0</v>
      </c>
      <c r="G913" s="32">
        <f>SUM(G914:G1467)</f>
        <v>79</v>
      </c>
      <c r="H913" s="32">
        <f>SUM(H914:H1467)</f>
        <v>0</v>
      </c>
      <c r="I913" s="32">
        <f>SUM(J913:M913)</f>
        <v>1067</v>
      </c>
      <c r="J913" s="32">
        <f>SUM(J914:J1467)</f>
        <v>49</v>
      </c>
      <c r="K913" s="32">
        <f>SUM(K914:K1467)</f>
        <v>0</v>
      </c>
      <c r="L913" s="32">
        <f>SUM(L914:L1467)</f>
        <v>1018</v>
      </c>
      <c r="M913" s="32">
        <f>SUM(M914:M1467)</f>
        <v>0</v>
      </c>
      <c r="N913" s="32">
        <f>SUM(O913:R913)</f>
        <v>1045</v>
      </c>
      <c r="O913" s="32">
        <f>SUM(O914:O1467)</f>
        <v>51</v>
      </c>
      <c r="P913" s="32">
        <f>SUM(P914:P1467)</f>
        <v>0</v>
      </c>
      <c r="Q913" s="32">
        <f>SUM(Q914:Q1467)</f>
        <v>994</v>
      </c>
      <c r="R913" s="32">
        <f>SUM(R914:R1467)</f>
        <v>0</v>
      </c>
      <c r="S913" s="32">
        <f>SUM(T913:W913)</f>
        <v>103</v>
      </c>
      <c r="T913" s="32">
        <f>SUM(T914:T1467)</f>
        <v>0</v>
      </c>
      <c r="U913" s="32">
        <f>SUM(U914:U1467)</f>
        <v>0</v>
      </c>
      <c r="V913" s="32">
        <f>SUM(V914:V1467)</f>
        <v>103</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c r="A922" s="87">
        <v>501010009</v>
      </c>
      <c r="B922" s="30" t="s">
        <v>806</v>
      </c>
      <c r="C922" s="97"/>
      <c r="D922" s="6"/>
      <c r="E922" s="6"/>
      <c r="F922" s="6"/>
      <c r="G922" s="6"/>
      <c r="H922" s="6"/>
      <c r="I922" s="6">
        <v>22</v>
      </c>
      <c r="J922" s="6">
        <v>4</v>
      </c>
      <c r="K922" s="6"/>
      <c r="L922" s="6">
        <v>18</v>
      </c>
      <c r="M922" s="6"/>
      <c r="N922" s="6">
        <v>21</v>
      </c>
      <c r="O922" s="6">
        <v>4</v>
      </c>
      <c r="P922" s="6"/>
      <c r="Q922" s="6">
        <v>17</v>
      </c>
      <c r="R922" s="6"/>
      <c r="S922" s="6">
        <v>1</v>
      </c>
      <c r="T922" s="6"/>
      <c r="U922" s="6"/>
      <c r="V922" s="6">
        <v>1</v>
      </c>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c r="E936" s="40"/>
      <c r="F936" s="40"/>
      <c r="G936" s="40"/>
      <c r="H936" s="40"/>
      <c r="I936" s="40">
        <v>10</v>
      </c>
      <c r="J936" s="40"/>
      <c r="K936" s="40"/>
      <c r="L936" s="40">
        <v>10</v>
      </c>
      <c r="M936" s="40"/>
      <c r="N936" s="40">
        <v>10</v>
      </c>
      <c r="O936" s="40"/>
      <c r="P936" s="40"/>
      <c r="Q936" s="40">
        <v>10</v>
      </c>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c r="A991" s="88">
        <v>501030051</v>
      </c>
      <c r="B991" s="42" t="s">
        <v>872</v>
      </c>
      <c r="C991" s="97"/>
      <c r="D991" s="40">
        <v>2</v>
      </c>
      <c r="E991" s="40"/>
      <c r="F991" s="40"/>
      <c r="G991" s="40">
        <v>2</v>
      </c>
      <c r="H991" s="40"/>
      <c r="I991" s="40"/>
      <c r="J991" s="40"/>
      <c r="K991" s="40"/>
      <c r="L991" s="40"/>
      <c r="M991" s="40"/>
      <c r="N991" s="40">
        <v>2</v>
      </c>
      <c r="O991" s="40"/>
      <c r="P991" s="40"/>
      <c r="Q991" s="40">
        <v>2</v>
      </c>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c r="A996" s="88">
        <v>501030056</v>
      </c>
      <c r="B996" s="42" t="s">
        <v>877</v>
      </c>
      <c r="C996" s="97"/>
      <c r="D996" s="40">
        <v>1</v>
      </c>
      <c r="E996" s="40"/>
      <c r="F996" s="40"/>
      <c r="G996" s="40">
        <v>1</v>
      </c>
      <c r="H996" s="40"/>
      <c r="I996" s="40"/>
      <c r="J996" s="40"/>
      <c r="K996" s="40"/>
      <c r="L996" s="40"/>
      <c r="M996" s="40"/>
      <c r="N996" s="40">
        <v>1</v>
      </c>
      <c r="O996" s="40"/>
      <c r="P996" s="40"/>
      <c r="Q996" s="40">
        <v>1</v>
      </c>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c r="A998" s="88">
        <v>501030058</v>
      </c>
      <c r="B998" s="42" t="s">
        <v>242</v>
      </c>
      <c r="C998" s="97"/>
      <c r="D998" s="40"/>
      <c r="E998" s="40"/>
      <c r="F998" s="40"/>
      <c r="G998" s="40"/>
      <c r="H998" s="40"/>
      <c r="I998" s="40">
        <v>1</v>
      </c>
      <c r="J998" s="40"/>
      <c r="K998" s="40"/>
      <c r="L998" s="40">
        <v>1</v>
      </c>
      <c r="M998" s="40"/>
      <c r="N998" s="40">
        <v>1</v>
      </c>
      <c r="O998" s="40"/>
      <c r="P998" s="40"/>
      <c r="Q998" s="40">
        <v>1</v>
      </c>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7">
        <v>501060016</v>
      </c>
      <c r="B1057" s="30" t="s">
        <v>933</v>
      </c>
      <c r="C1057" s="97"/>
      <c r="D1057" s="6"/>
      <c r="E1057" s="6"/>
      <c r="F1057" s="6"/>
      <c r="G1057" s="6"/>
      <c r="H1057" s="6"/>
      <c r="I1057" s="6">
        <v>8</v>
      </c>
      <c r="J1057" s="6">
        <v>1</v>
      </c>
      <c r="K1057" s="6"/>
      <c r="L1057" s="6">
        <v>7</v>
      </c>
      <c r="M1057" s="6"/>
      <c r="N1057" s="6">
        <v>6</v>
      </c>
      <c r="O1057" s="6">
        <v>1</v>
      </c>
      <c r="P1057" s="6"/>
      <c r="Q1057" s="6">
        <v>5</v>
      </c>
      <c r="R1057" s="6"/>
      <c r="S1057" s="6">
        <v>2</v>
      </c>
      <c r="T1057" s="6"/>
      <c r="U1057" s="6"/>
      <c r="V1057" s="6">
        <v>2</v>
      </c>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7">
        <v>501060019</v>
      </c>
      <c r="B1060" s="30" t="s">
        <v>936</v>
      </c>
      <c r="C1060" s="97"/>
      <c r="D1060" s="6"/>
      <c r="E1060" s="6"/>
      <c r="F1060" s="6"/>
      <c r="G1060" s="6"/>
      <c r="H1060" s="6"/>
      <c r="I1060" s="6">
        <v>2</v>
      </c>
      <c r="J1060" s="6"/>
      <c r="K1060" s="6"/>
      <c r="L1060" s="6">
        <v>2</v>
      </c>
      <c r="M1060" s="6"/>
      <c r="N1060" s="6">
        <v>2</v>
      </c>
      <c r="O1060" s="6"/>
      <c r="P1060" s="6"/>
      <c r="Q1060" s="6">
        <v>2</v>
      </c>
      <c r="R1060" s="6"/>
      <c r="S1060" s="6"/>
      <c r="T1060" s="6"/>
      <c r="U1060" s="6"/>
      <c r="V1060" s="6"/>
      <c r="W1060" s="6"/>
      <c r="X1060" s="5">
        <v>151</v>
      </c>
    </row>
    <row r="1061" spans="1:24" ht="12.75" hidden="1">
      <c r="A1061" s="87">
        <v>501060020</v>
      </c>
      <c r="B1061" s="30" t="s">
        <v>937</v>
      </c>
      <c r="C1061" s="97"/>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c r="A1062" s="87">
        <v>501060021</v>
      </c>
      <c r="B1062" s="30" t="s">
        <v>938</v>
      </c>
      <c r="C1062" s="97"/>
      <c r="D1062" s="6"/>
      <c r="E1062" s="6"/>
      <c r="F1062" s="6"/>
      <c r="G1062" s="6"/>
      <c r="H1062" s="6"/>
      <c r="I1062" s="6">
        <v>8</v>
      </c>
      <c r="J1062" s="6"/>
      <c r="K1062" s="6"/>
      <c r="L1062" s="6">
        <v>8</v>
      </c>
      <c r="M1062" s="6"/>
      <c r="N1062" s="6">
        <v>7</v>
      </c>
      <c r="O1062" s="6"/>
      <c r="P1062" s="6"/>
      <c r="Q1062" s="6">
        <v>7</v>
      </c>
      <c r="R1062" s="6"/>
      <c r="S1062" s="6">
        <v>1</v>
      </c>
      <c r="T1062" s="6"/>
      <c r="U1062" s="6"/>
      <c r="V1062" s="6">
        <v>1</v>
      </c>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7">
        <v>501060024</v>
      </c>
      <c r="B1065" s="30" t="s">
        <v>941</v>
      </c>
      <c r="C1065" s="97"/>
      <c r="D1065" s="6">
        <v>3</v>
      </c>
      <c r="E1065" s="6"/>
      <c r="F1065" s="6"/>
      <c r="G1065" s="6">
        <v>3</v>
      </c>
      <c r="H1065" s="6"/>
      <c r="I1065" s="6">
        <v>55</v>
      </c>
      <c r="J1065" s="6"/>
      <c r="K1065" s="6"/>
      <c r="L1065" s="6">
        <v>55</v>
      </c>
      <c r="M1065" s="6"/>
      <c r="N1065" s="6">
        <v>51</v>
      </c>
      <c r="O1065" s="6"/>
      <c r="P1065" s="6"/>
      <c r="Q1065" s="6">
        <v>51</v>
      </c>
      <c r="R1065" s="6"/>
      <c r="S1065" s="6">
        <v>7</v>
      </c>
      <c r="T1065" s="6"/>
      <c r="U1065" s="6"/>
      <c r="V1065" s="6">
        <v>7</v>
      </c>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c r="E1068" s="6"/>
      <c r="F1068" s="6"/>
      <c r="G1068" s="6"/>
      <c r="H1068" s="6"/>
      <c r="I1068" s="6">
        <v>31</v>
      </c>
      <c r="J1068" s="6">
        <v>10</v>
      </c>
      <c r="K1068" s="6"/>
      <c r="L1068" s="6">
        <v>21</v>
      </c>
      <c r="M1068" s="6"/>
      <c r="N1068" s="6">
        <v>30</v>
      </c>
      <c r="O1068" s="6">
        <v>10</v>
      </c>
      <c r="P1068" s="6"/>
      <c r="Q1068" s="6">
        <v>20</v>
      </c>
      <c r="R1068" s="6"/>
      <c r="S1068" s="6">
        <v>1</v>
      </c>
      <c r="T1068" s="6"/>
      <c r="U1068" s="6"/>
      <c r="V1068" s="6">
        <v>1</v>
      </c>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7">
        <v>501060029</v>
      </c>
      <c r="B1070" s="30" t="s">
        <v>946</v>
      </c>
      <c r="C1070" s="97"/>
      <c r="D1070" s="6"/>
      <c r="E1070" s="6"/>
      <c r="F1070" s="6"/>
      <c r="G1070" s="6"/>
      <c r="H1070" s="6"/>
      <c r="I1070" s="6">
        <v>1</v>
      </c>
      <c r="J1070" s="6"/>
      <c r="K1070" s="6"/>
      <c r="L1070" s="6">
        <v>1</v>
      </c>
      <c r="M1070" s="6"/>
      <c r="N1070" s="6">
        <v>1</v>
      </c>
      <c r="O1070" s="6"/>
      <c r="P1070" s="6"/>
      <c r="Q1070" s="6">
        <v>1</v>
      </c>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15</v>
      </c>
      <c r="E1075" s="6">
        <v>1</v>
      </c>
      <c r="F1075" s="6"/>
      <c r="G1075" s="6">
        <v>14</v>
      </c>
      <c r="H1075" s="6"/>
      <c r="I1075" s="6">
        <v>173</v>
      </c>
      <c r="J1075" s="6">
        <v>7</v>
      </c>
      <c r="K1075" s="6"/>
      <c r="L1075" s="6">
        <v>166</v>
      </c>
      <c r="M1075" s="6"/>
      <c r="N1075" s="6">
        <v>162</v>
      </c>
      <c r="O1075" s="6">
        <v>8</v>
      </c>
      <c r="P1075" s="6"/>
      <c r="Q1075" s="6">
        <v>154</v>
      </c>
      <c r="R1075" s="6"/>
      <c r="S1075" s="6">
        <v>26</v>
      </c>
      <c r="T1075" s="6"/>
      <c r="U1075" s="6"/>
      <c r="V1075" s="6">
        <v>26</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c r="A1087" s="87">
        <v>501060046</v>
      </c>
      <c r="B1087" s="30" t="s">
        <v>963</v>
      </c>
      <c r="C1087" s="97"/>
      <c r="D1087" s="6"/>
      <c r="E1087" s="6"/>
      <c r="F1087" s="6"/>
      <c r="G1087" s="6"/>
      <c r="H1087" s="6"/>
      <c r="I1087" s="6">
        <v>1</v>
      </c>
      <c r="J1087" s="6"/>
      <c r="K1087" s="6"/>
      <c r="L1087" s="6">
        <v>1</v>
      </c>
      <c r="M1087" s="6"/>
      <c r="N1087" s="6">
        <v>1</v>
      </c>
      <c r="O1087" s="6"/>
      <c r="P1087" s="6"/>
      <c r="Q1087" s="6">
        <v>1</v>
      </c>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501070008</v>
      </c>
      <c r="B1113" s="42" t="s">
        <v>984</v>
      </c>
      <c r="C1113" s="97"/>
      <c r="D1113" s="40"/>
      <c r="E1113" s="40"/>
      <c r="F1113" s="40"/>
      <c r="G1113" s="40"/>
      <c r="H1113" s="40"/>
      <c r="I1113" s="40">
        <v>3</v>
      </c>
      <c r="J1113" s="40">
        <v>1</v>
      </c>
      <c r="K1113" s="40"/>
      <c r="L1113" s="40">
        <v>2</v>
      </c>
      <c r="M1113" s="40"/>
      <c r="N1113" s="40">
        <v>3</v>
      </c>
      <c r="O1113" s="40">
        <v>1</v>
      </c>
      <c r="P1113" s="40"/>
      <c r="Q1113" s="40">
        <v>2</v>
      </c>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c r="A1116" s="88">
        <v>501080002</v>
      </c>
      <c r="B1116" s="42" t="s">
        <v>987</v>
      </c>
      <c r="C1116" s="97"/>
      <c r="D1116" s="40">
        <v>5</v>
      </c>
      <c r="E1116" s="40"/>
      <c r="F1116" s="40"/>
      <c r="G1116" s="40">
        <v>5</v>
      </c>
      <c r="H1116" s="40"/>
      <c r="I1116" s="40">
        <v>35</v>
      </c>
      <c r="J1116" s="40"/>
      <c r="K1116" s="40"/>
      <c r="L1116" s="40">
        <v>35</v>
      </c>
      <c r="M1116" s="40"/>
      <c r="N1116" s="40">
        <v>35</v>
      </c>
      <c r="O1116" s="40"/>
      <c r="P1116" s="40"/>
      <c r="Q1116" s="40">
        <v>35</v>
      </c>
      <c r="R1116" s="40"/>
      <c r="S1116" s="40">
        <v>5</v>
      </c>
      <c r="T1116" s="40"/>
      <c r="U1116" s="40"/>
      <c r="V1116" s="40">
        <v>5</v>
      </c>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c r="E1118" s="40"/>
      <c r="F1118" s="40"/>
      <c r="G1118" s="40"/>
      <c r="H1118" s="40"/>
      <c r="I1118" s="40">
        <v>31</v>
      </c>
      <c r="J1118" s="40">
        <v>2</v>
      </c>
      <c r="K1118" s="40"/>
      <c r="L1118" s="40">
        <v>29</v>
      </c>
      <c r="M1118" s="40"/>
      <c r="N1118" s="40">
        <v>25</v>
      </c>
      <c r="O1118" s="40">
        <v>2</v>
      </c>
      <c r="P1118" s="40"/>
      <c r="Q1118" s="40">
        <v>23</v>
      </c>
      <c r="R1118" s="40"/>
      <c r="S1118" s="40">
        <v>6</v>
      </c>
      <c r="T1118" s="40"/>
      <c r="U1118" s="40"/>
      <c r="V1118" s="40">
        <v>6</v>
      </c>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c r="A1123" s="88">
        <v>501080009</v>
      </c>
      <c r="B1123" s="42" t="s">
        <v>994</v>
      </c>
      <c r="C1123" s="97"/>
      <c r="D1123" s="40"/>
      <c r="E1123" s="40"/>
      <c r="F1123" s="40"/>
      <c r="G1123" s="40"/>
      <c r="H1123" s="40"/>
      <c r="I1123" s="40">
        <v>1</v>
      </c>
      <c r="J1123" s="40"/>
      <c r="K1123" s="40"/>
      <c r="L1123" s="40">
        <v>1</v>
      </c>
      <c r="M1123" s="40"/>
      <c r="N1123" s="40">
        <v>1</v>
      </c>
      <c r="O1123" s="40"/>
      <c r="P1123" s="40"/>
      <c r="Q1123" s="40">
        <v>1</v>
      </c>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c r="A1125" s="88">
        <v>501080011</v>
      </c>
      <c r="B1125" s="42" t="s">
        <v>996</v>
      </c>
      <c r="C1125" s="97"/>
      <c r="D1125" s="40"/>
      <c r="E1125" s="40"/>
      <c r="F1125" s="40"/>
      <c r="G1125" s="40"/>
      <c r="H1125" s="40"/>
      <c r="I1125" s="40">
        <v>1</v>
      </c>
      <c r="J1125" s="40"/>
      <c r="K1125" s="40"/>
      <c r="L1125" s="40">
        <v>1</v>
      </c>
      <c r="M1125" s="40"/>
      <c r="N1125" s="40">
        <v>1</v>
      </c>
      <c r="O1125" s="40"/>
      <c r="P1125" s="40"/>
      <c r="Q1125" s="40">
        <v>1</v>
      </c>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v>3</v>
      </c>
      <c r="E1130" s="40"/>
      <c r="F1130" s="40"/>
      <c r="G1130" s="40">
        <v>3</v>
      </c>
      <c r="H1130" s="40"/>
      <c r="I1130" s="40">
        <v>2</v>
      </c>
      <c r="J1130" s="40">
        <v>1</v>
      </c>
      <c r="K1130" s="40"/>
      <c r="L1130" s="40">
        <v>1</v>
      </c>
      <c r="M1130" s="40"/>
      <c r="N1130" s="40">
        <v>5</v>
      </c>
      <c r="O1130" s="40">
        <v>1</v>
      </c>
      <c r="P1130" s="40"/>
      <c r="Q1130" s="40">
        <v>4</v>
      </c>
      <c r="R1130" s="40"/>
      <c r="S1130" s="40"/>
      <c r="T1130" s="40"/>
      <c r="U1130" s="40"/>
      <c r="V1130" s="40"/>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c r="A1137" s="88">
        <v>501080023</v>
      </c>
      <c r="B1137" s="42" t="s">
        <v>1008</v>
      </c>
      <c r="C1137" s="97"/>
      <c r="D1137" s="40"/>
      <c r="E1137" s="40"/>
      <c r="F1137" s="40"/>
      <c r="G1137" s="40"/>
      <c r="H1137" s="40"/>
      <c r="I1137" s="40">
        <v>7</v>
      </c>
      <c r="J1137" s="40">
        <v>2</v>
      </c>
      <c r="K1137" s="40"/>
      <c r="L1137" s="40">
        <v>5</v>
      </c>
      <c r="M1137" s="40"/>
      <c r="N1137" s="40">
        <v>7</v>
      </c>
      <c r="O1137" s="40">
        <v>2</v>
      </c>
      <c r="P1137" s="40"/>
      <c r="Q1137" s="40">
        <v>5</v>
      </c>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c r="E1145" s="40"/>
      <c r="F1145" s="40"/>
      <c r="G1145" s="40"/>
      <c r="H1145" s="40"/>
      <c r="I1145" s="40">
        <v>8</v>
      </c>
      <c r="J1145" s="40">
        <v>1</v>
      </c>
      <c r="K1145" s="40"/>
      <c r="L1145" s="40">
        <v>7</v>
      </c>
      <c r="M1145" s="40"/>
      <c r="N1145" s="40">
        <v>8</v>
      </c>
      <c r="O1145" s="40">
        <v>1</v>
      </c>
      <c r="P1145" s="40"/>
      <c r="Q1145" s="40">
        <v>7</v>
      </c>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c r="A1150" s="88">
        <v>501080036</v>
      </c>
      <c r="B1150" s="42" t="s">
        <v>1018</v>
      </c>
      <c r="C1150" s="97"/>
      <c r="D1150" s="40"/>
      <c r="E1150" s="40"/>
      <c r="F1150" s="40"/>
      <c r="G1150" s="40"/>
      <c r="H1150" s="40"/>
      <c r="I1150" s="40">
        <v>1</v>
      </c>
      <c r="J1150" s="40"/>
      <c r="K1150" s="40"/>
      <c r="L1150" s="40">
        <v>1</v>
      </c>
      <c r="M1150" s="40"/>
      <c r="N1150" s="40">
        <v>1</v>
      </c>
      <c r="O1150" s="40"/>
      <c r="P1150" s="40"/>
      <c r="Q1150" s="40">
        <v>1</v>
      </c>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c r="A1160" s="88">
        <v>501080046</v>
      </c>
      <c r="B1160" s="42" t="s">
        <v>1027</v>
      </c>
      <c r="C1160" s="97"/>
      <c r="D1160" s="40"/>
      <c r="E1160" s="40"/>
      <c r="F1160" s="40"/>
      <c r="G1160" s="40"/>
      <c r="H1160" s="40"/>
      <c r="I1160" s="40">
        <v>6</v>
      </c>
      <c r="J1160" s="40">
        <v>3</v>
      </c>
      <c r="K1160" s="40"/>
      <c r="L1160" s="40">
        <v>3</v>
      </c>
      <c r="M1160" s="40"/>
      <c r="N1160" s="40">
        <v>6</v>
      </c>
      <c r="O1160" s="40">
        <v>3</v>
      </c>
      <c r="P1160" s="40"/>
      <c r="Q1160" s="40">
        <v>3</v>
      </c>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c r="A1218" s="88">
        <v>501100003</v>
      </c>
      <c r="B1218" s="42" t="s">
        <v>1080</v>
      </c>
      <c r="C1218" s="97"/>
      <c r="D1218" s="40">
        <v>1</v>
      </c>
      <c r="E1218" s="40"/>
      <c r="F1218" s="40"/>
      <c r="G1218" s="40">
        <v>1</v>
      </c>
      <c r="H1218" s="40"/>
      <c r="I1218" s="40"/>
      <c r="J1218" s="40"/>
      <c r="K1218" s="40"/>
      <c r="L1218" s="40"/>
      <c r="M1218" s="40"/>
      <c r="N1218" s="40"/>
      <c r="O1218" s="40"/>
      <c r="P1218" s="40"/>
      <c r="Q1218" s="40"/>
      <c r="R1218" s="40"/>
      <c r="S1218" s="40">
        <v>1</v>
      </c>
      <c r="T1218" s="40"/>
      <c r="U1218" s="40"/>
      <c r="V1218" s="40">
        <v>1</v>
      </c>
      <c r="W1218" s="40"/>
      <c r="X1218" s="39">
        <v>212</v>
      </c>
      <c r="Y1218" s="103"/>
      <c r="Z1218" s="103"/>
    </row>
    <row r="1219" spans="1:26" s="41" customFormat="1" ht="12.75">
      <c r="A1219" s="88">
        <v>501100004</v>
      </c>
      <c r="B1219" s="42" t="s">
        <v>1081</v>
      </c>
      <c r="C1219" s="97"/>
      <c r="D1219" s="40"/>
      <c r="E1219" s="40"/>
      <c r="F1219" s="40"/>
      <c r="G1219" s="40"/>
      <c r="H1219" s="40"/>
      <c r="I1219" s="40">
        <v>1</v>
      </c>
      <c r="J1219" s="40"/>
      <c r="K1219" s="40"/>
      <c r="L1219" s="40">
        <v>1</v>
      </c>
      <c r="M1219" s="40"/>
      <c r="N1219" s="40">
        <v>1</v>
      </c>
      <c r="O1219" s="40"/>
      <c r="P1219" s="40"/>
      <c r="Q1219" s="40">
        <v>1</v>
      </c>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501110006</v>
      </c>
      <c r="B1231" s="42" t="s">
        <v>402</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c r="A1236" s="88">
        <v>501110011</v>
      </c>
      <c r="B1236" s="42" t="s">
        <v>1091</v>
      </c>
      <c r="C1236" s="97"/>
      <c r="D1236" s="40"/>
      <c r="E1236" s="40"/>
      <c r="F1236" s="40"/>
      <c r="G1236" s="40"/>
      <c r="H1236" s="40"/>
      <c r="I1236" s="40">
        <v>19</v>
      </c>
      <c r="J1236" s="40"/>
      <c r="K1236" s="40"/>
      <c r="L1236" s="40">
        <v>19</v>
      </c>
      <c r="M1236" s="40"/>
      <c r="N1236" s="40">
        <v>19</v>
      </c>
      <c r="O1236" s="40"/>
      <c r="P1236" s="40"/>
      <c r="Q1236" s="40">
        <v>19</v>
      </c>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v>4</v>
      </c>
      <c r="E1238" s="40">
        <v>1</v>
      </c>
      <c r="F1238" s="40"/>
      <c r="G1238" s="40">
        <v>3</v>
      </c>
      <c r="H1238" s="40"/>
      <c r="I1238" s="40">
        <v>44</v>
      </c>
      <c r="J1238" s="40"/>
      <c r="K1238" s="40"/>
      <c r="L1238" s="40">
        <v>44</v>
      </c>
      <c r="M1238" s="40"/>
      <c r="N1238" s="40">
        <v>45</v>
      </c>
      <c r="O1238" s="40">
        <v>1</v>
      </c>
      <c r="P1238" s="40"/>
      <c r="Q1238" s="40">
        <v>44</v>
      </c>
      <c r="R1238" s="40"/>
      <c r="S1238" s="40">
        <v>3</v>
      </c>
      <c r="T1238" s="40"/>
      <c r="U1238" s="40"/>
      <c r="V1238" s="40">
        <v>3</v>
      </c>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c r="A1240" s="88">
        <v>501120003</v>
      </c>
      <c r="B1240" s="42" t="s">
        <v>1095</v>
      </c>
      <c r="C1240" s="97"/>
      <c r="D1240" s="40">
        <v>10</v>
      </c>
      <c r="E1240" s="40"/>
      <c r="F1240" s="40"/>
      <c r="G1240" s="40">
        <v>10</v>
      </c>
      <c r="H1240" s="40"/>
      <c r="I1240" s="40">
        <v>310</v>
      </c>
      <c r="J1240" s="40">
        <v>10</v>
      </c>
      <c r="K1240" s="40"/>
      <c r="L1240" s="40">
        <v>300</v>
      </c>
      <c r="M1240" s="40"/>
      <c r="N1240" s="40">
        <v>288</v>
      </c>
      <c r="O1240" s="40">
        <v>10</v>
      </c>
      <c r="P1240" s="40"/>
      <c r="Q1240" s="40">
        <v>278</v>
      </c>
      <c r="R1240" s="40"/>
      <c r="S1240" s="40">
        <v>32</v>
      </c>
      <c r="T1240" s="40"/>
      <c r="U1240" s="40"/>
      <c r="V1240" s="40">
        <v>32</v>
      </c>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hidden="1">
      <c r="A1244" s="88">
        <v>501120007</v>
      </c>
      <c r="B1244" s="42" t="s">
        <v>1098</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c r="E1249" s="40"/>
      <c r="F1249" s="40"/>
      <c r="G1249" s="40"/>
      <c r="H1249" s="40"/>
      <c r="I1249" s="40">
        <v>5</v>
      </c>
      <c r="J1249" s="40">
        <v>1</v>
      </c>
      <c r="K1249" s="40"/>
      <c r="L1249" s="40">
        <v>4</v>
      </c>
      <c r="M1249" s="40"/>
      <c r="N1249" s="40">
        <v>5</v>
      </c>
      <c r="O1249" s="40">
        <v>1</v>
      </c>
      <c r="P1249" s="40"/>
      <c r="Q1249" s="40">
        <v>4</v>
      </c>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c r="A1257" s="88">
        <v>501120020</v>
      </c>
      <c r="B1257" s="42" t="s">
        <v>1111</v>
      </c>
      <c r="C1257" s="97"/>
      <c r="D1257" s="40"/>
      <c r="E1257" s="40"/>
      <c r="F1257" s="40"/>
      <c r="G1257" s="40"/>
      <c r="H1257" s="40"/>
      <c r="I1257" s="40">
        <v>7</v>
      </c>
      <c r="J1257" s="40"/>
      <c r="K1257" s="40"/>
      <c r="L1257" s="40">
        <v>7</v>
      </c>
      <c r="M1257" s="40"/>
      <c r="N1257" s="40">
        <v>7</v>
      </c>
      <c r="O1257" s="40"/>
      <c r="P1257" s="40"/>
      <c r="Q1257" s="40">
        <v>7</v>
      </c>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c r="A1259" s="88">
        <v>501120022</v>
      </c>
      <c r="B1259" s="42" t="s">
        <v>1113</v>
      </c>
      <c r="C1259" s="97"/>
      <c r="D1259" s="40">
        <v>9</v>
      </c>
      <c r="E1259" s="40"/>
      <c r="F1259" s="40"/>
      <c r="G1259" s="40">
        <v>9</v>
      </c>
      <c r="H1259" s="40"/>
      <c r="I1259" s="40">
        <v>81</v>
      </c>
      <c r="J1259" s="40">
        <v>3</v>
      </c>
      <c r="K1259" s="40"/>
      <c r="L1259" s="40">
        <v>78</v>
      </c>
      <c r="M1259" s="40"/>
      <c r="N1259" s="40">
        <v>79</v>
      </c>
      <c r="O1259" s="40">
        <v>3</v>
      </c>
      <c r="P1259" s="40"/>
      <c r="Q1259" s="40">
        <v>76</v>
      </c>
      <c r="R1259" s="40"/>
      <c r="S1259" s="40">
        <v>11</v>
      </c>
      <c r="T1259" s="40"/>
      <c r="U1259" s="40"/>
      <c r="V1259" s="40">
        <v>11</v>
      </c>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c r="E1265" s="40"/>
      <c r="F1265" s="40"/>
      <c r="G1265" s="40"/>
      <c r="H1265" s="40"/>
      <c r="I1265" s="40">
        <v>7</v>
      </c>
      <c r="J1265" s="40">
        <v>1</v>
      </c>
      <c r="K1265" s="40"/>
      <c r="L1265" s="40">
        <v>6</v>
      </c>
      <c r="M1265" s="40"/>
      <c r="N1265" s="40">
        <v>6</v>
      </c>
      <c r="O1265" s="40">
        <v>1</v>
      </c>
      <c r="P1265" s="40"/>
      <c r="Q1265" s="40">
        <v>5</v>
      </c>
      <c r="R1265" s="40"/>
      <c r="S1265" s="40">
        <v>1</v>
      </c>
      <c r="T1265" s="40"/>
      <c r="U1265" s="40"/>
      <c r="V1265" s="40">
        <v>1</v>
      </c>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v>28</v>
      </c>
      <c r="E1285" s="40"/>
      <c r="F1285" s="40"/>
      <c r="G1285" s="40">
        <v>28</v>
      </c>
      <c r="H1285" s="40"/>
      <c r="I1285" s="40">
        <v>186</v>
      </c>
      <c r="J1285" s="40">
        <v>2</v>
      </c>
      <c r="K1285" s="40"/>
      <c r="L1285" s="40">
        <v>184</v>
      </c>
      <c r="M1285" s="40"/>
      <c r="N1285" s="40">
        <v>208</v>
      </c>
      <c r="O1285" s="40">
        <v>2</v>
      </c>
      <c r="P1285" s="40"/>
      <c r="Q1285" s="40">
        <v>206</v>
      </c>
      <c r="R1285" s="40"/>
      <c r="S1285" s="40">
        <v>6</v>
      </c>
      <c r="T1285" s="40"/>
      <c r="U1285" s="40"/>
      <c r="V1285" s="40">
        <v>6</v>
      </c>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hidden="1">
      <c r="A1337" s="88">
        <v>501130075</v>
      </c>
      <c r="B1337" s="42" t="s">
        <v>1188</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501130076</v>
      </c>
      <c r="B1338" s="42" t="s">
        <v>1189</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v>1</v>
      </c>
      <c r="E1468" s="32"/>
      <c r="F1468" s="32"/>
      <c r="G1468" s="32">
        <v>1</v>
      </c>
      <c r="H1468" s="32"/>
      <c r="I1468" s="32">
        <v>12</v>
      </c>
      <c r="J1468" s="32"/>
      <c r="K1468" s="32"/>
      <c r="L1468" s="32">
        <v>12</v>
      </c>
      <c r="M1468" s="32"/>
      <c r="N1468" s="32">
        <v>10</v>
      </c>
      <c r="O1468" s="32"/>
      <c r="P1468" s="32"/>
      <c r="Q1468" s="32">
        <v>10</v>
      </c>
      <c r="R1468" s="32"/>
      <c r="S1468" s="32">
        <v>3</v>
      </c>
      <c r="T1468" s="32"/>
      <c r="U1468" s="32"/>
      <c r="V1468" s="32">
        <v>3</v>
      </c>
      <c r="W1468" s="32"/>
      <c r="X1468" s="34">
        <v>130</v>
      </c>
    </row>
    <row r="1469" spans="1:24" ht="12.75">
      <c r="A1469" s="90">
        <v>600020000</v>
      </c>
      <c r="B1469" s="35" t="s">
        <v>2335</v>
      </c>
      <c r="C1469" s="96"/>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82</v>
      </c>
      <c r="E1471" s="7">
        <f>SUM(E913,E1468:E1470)</f>
        <v>2</v>
      </c>
      <c r="F1471" s="7">
        <f>SUM(F913,F1468:F1470)</f>
        <v>0</v>
      </c>
      <c r="G1471" s="7">
        <f>SUM(G913,G1468:G1470)</f>
        <v>80</v>
      </c>
      <c r="H1471" s="7">
        <f>SUM(H913,H1468:H1470)</f>
        <v>0</v>
      </c>
      <c r="I1471" s="7">
        <f>SUM(J1471:M1471)</f>
        <v>1079</v>
      </c>
      <c r="J1471" s="7">
        <f>SUM(J913,J1468:J1470)</f>
        <v>49</v>
      </c>
      <c r="K1471" s="7">
        <f>SUM(K913,K1468:K1470)</f>
        <v>0</v>
      </c>
      <c r="L1471" s="7">
        <f>SUM(L913,L1468:L1470)</f>
        <v>1030</v>
      </c>
      <c r="M1471" s="7">
        <f>SUM(M913,M1468:M1470)</f>
        <v>0</v>
      </c>
      <c r="N1471" s="7">
        <f>SUM(O1471:R1471)</f>
        <v>1055</v>
      </c>
      <c r="O1471" s="7">
        <f>SUM(O913,O1468:O1470)</f>
        <v>51</v>
      </c>
      <c r="P1471" s="7">
        <f>SUM(P913,P1468:P1470)</f>
        <v>0</v>
      </c>
      <c r="Q1471" s="7">
        <f>SUM(Q913,Q1468:Q1470)</f>
        <v>1004</v>
      </c>
      <c r="R1471" s="7">
        <f>SUM(R913,R1468:R1470)</f>
        <v>0</v>
      </c>
      <c r="S1471" s="7">
        <f>SUM(T1471:W1471)</f>
        <v>106</v>
      </c>
      <c r="T1471" s="7">
        <f>SUM(T913,T1468:T1470)</f>
        <v>0</v>
      </c>
      <c r="U1471" s="7">
        <f>SUM(U913,U1468:U1470)</f>
        <v>0</v>
      </c>
      <c r="V1471" s="7">
        <f>SUM(V913,V1468:V1470)</f>
        <v>106</v>
      </c>
      <c r="W1471" s="7">
        <f>SUM(W913,W1468:W1470)</f>
        <v>0</v>
      </c>
      <c r="X1471" s="28" t="s">
        <v>1916</v>
      </c>
    </row>
    <row r="1472" spans="1:26" s="19" customFormat="1" ht="12.75">
      <c r="A1472" s="170" t="s">
        <v>1308</v>
      </c>
      <c r="B1472" s="171"/>
      <c r="C1472" s="3"/>
      <c r="D1472" s="4">
        <f>SUM(E1472:H1472)</f>
        <v>440</v>
      </c>
      <c r="E1472" s="4">
        <f>E551+E754+E911+E1471</f>
        <v>57</v>
      </c>
      <c r="F1472" s="4">
        <f>F551+F754+F911+F1471</f>
        <v>0</v>
      </c>
      <c r="G1472" s="4">
        <f>G551+G754+G911+G1471</f>
        <v>372</v>
      </c>
      <c r="H1472" s="4">
        <f>H551+H754+H911+H1471</f>
        <v>11</v>
      </c>
      <c r="I1472" s="4">
        <f>SUM(J1472:M1472)</f>
        <v>4668</v>
      </c>
      <c r="J1472" s="4">
        <f>J551+J754+J911+J1471</f>
        <v>565</v>
      </c>
      <c r="K1472" s="4">
        <f>K551+K754+K911+K1471</f>
        <v>0</v>
      </c>
      <c r="L1472" s="4">
        <f>L551+L754+L911+L1471</f>
        <v>4103</v>
      </c>
      <c r="M1472" s="4">
        <f>M551+M754+M911+M1471</f>
        <v>0</v>
      </c>
      <c r="N1472" s="4">
        <f>SUM(O1472:R1472)</f>
        <v>4529</v>
      </c>
      <c r="O1472" s="4">
        <f>O551+O754+O911+O1471</f>
        <v>621</v>
      </c>
      <c r="P1472" s="4">
        <f>P551+P754+P911+P1471</f>
        <v>0</v>
      </c>
      <c r="Q1472" s="4">
        <f>Q551+Q754+Q911+Q1471</f>
        <v>3902</v>
      </c>
      <c r="R1472" s="4">
        <f>R551+R754+R911+R1471</f>
        <v>6</v>
      </c>
      <c r="S1472" s="4">
        <f>SUM(T1472:W1472)</f>
        <v>579</v>
      </c>
      <c r="T1472" s="4">
        <f>T551+T754+T911+T1471</f>
        <v>1</v>
      </c>
      <c r="U1472" s="4">
        <f>U551+U754+U911+U1471</f>
        <v>0</v>
      </c>
      <c r="V1472" s="4">
        <f>V551+V754+V911+V1471</f>
        <v>573</v>
      </c>
      <c r="W1472" s="4">
        <f>W551+W754+W911+W1471</f>
        <v>5</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&amp;L5C0190C7&amp;C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2322</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&amp;L5C0190C7&amp;C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2323</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&amp;L5C0190C7&amp;C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2324</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&amp;L5C0190C7&amp;C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2325</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&amp;L5C0190C7&amp;C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2326</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&amp;L5C0190C7&amp;C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440</v>
      </c>
      <c r="D492" s="26">
        <f>SUM(D493:D510)</f>
        <v>4668</v>
      </c>
      <c r="E492" s="26">
        <f>SUM(E493:E510)</f>
        <v>4529</v>
      </c>
      <c r="F492" s="26">
        <f>SUM(F493:F510)</f>
        <v>579</v>
      </c>
      <c r="G492" s="26">
        <f>SUM(G493:G510)</f>
        <v>2048.08983333333</v>
      </c>
      <c r="H492" s="26">
        <f>SUM(H493:H510)</f>
        <v>13815.9713333331</v>
      </c>
      <c r="I492" s="26">
        <f>SUM(I493:I510)</f>
        <v>13261.4333333331</v>
      </c>
      <c r="J492" s="26">
        <f>SUM(J493:J510)</f>
        <v>2602.62783333333</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c r="A500" s="6" t="s">
        <v>1725</v>
      </c>
      <c r="B500" s="13">
        <v>5156</v>
      </c>
      <c r="C500" s="5">
        <v>440</v>
      </c>
      <c r="D500" s="5">
        <v>4668</v>
      </c>
      <c r="E500" s="5">
        <v>4529</v>
      </c>
      <c r="F500" s="5">
        <v>579</v>
      </c>
      <c r="G500" s="5">
        <v>2048.08983333333</v>
      </c>
      <c r="H500" s="5">
        <v>13815.9713333331</v>
      </c>
      <c r="I500" s="5">
        <v>13261.4333333331</v>
      </c>
      <c r="J500" s="5">
        <v>2602.62783333333</v>
      </c>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440</v>
      </c>
      <c r="D696" s="27">
        <f>D6+D31+D36+D66+D84+D131+D187+D213+D227+D256+D274+D303+D327+D360+D390+D401+D426+D460+D492+D511+D532+D550+D588+D609+D631+D655+D671</f>
        <v>4668</v>
      </c>
      <c r="E696" s="27">
        <f>E6+E31+E36+E66+E84+E131+E187+E213+E227+E256+E274+E303+E327+E360+E390+E401+E426+E460+E492+E511+E532+E550+E588+E609+E631+E655+E671</f>
        <v>4529</v>
      </c>
      <c r="F696" s="27">
        <f>F6+F31+F36+F66+F84+F131+F187+F213+F227+F256+F274+F303+F327+F360+F390+F401+F426+F460+F492+F511+F532+F550+F588+F609+F631+F655+F671</f>
        <v>579</v>
      </c>
      <c r="G696" s="27">
        <f>G6+G31+G36+G66+G84+G131+G187+G213+G227+G256+G274+G303+G327+G360+G390+G401+G426+G460+G492+G511+G532+G550+G588+G609+G631+G655+G671</f>
        <v>2048.08983333333</v>
      </c>
      <c r="H696" s="27">
        <f>H6+H31+H36+H66+H84+H131+H187+H213+H227+H256+H274+H303+H327+H360+H390+H401+H426+H460+H492+H511+H532+H550+H588+H609+H631+H655+H671</f>
        <v>13815.9713333331</v>
      </c>
      <c r="I696" s="27">
        <f>I6+I31+I36+I66+I84+I131+I187+I213+I227+I256+I274+I303+I327+I360+I390+I401+I426+I460+I492+I511+I532+I550+I588+I609+I631+I655+I671</f>
        <v>13261.4333333331</v>
      </c>
      <c r="J696" s="27">
        <f>J6+J31+J36+J66+J84+J131+J187+J213+J227+J256+J274+J303+J327+J360+J390+J401+J426+J460+J492+J511+J532+J550+J588+J609+J631+J655+J671</f>
        <v>2602.62783333333</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440</v>
      </c>
      <c r="D802" s="25">
        <f>D696+D724+D753+D763+D792+D801</f>
        <v>4668</v>
      </c>
      <c r="E802" s="25">
        <f>E696+E724+E753+E763+E792+E801</f>
        <v>4529</v>
      </c>
      <c r="F802" s="25">
        <f>F696+F724+F753+F763+F792+F801</f>
        <v>579</v>
      </c>
      <c r="G802" s="25">
        <f>G696+G724+G753+G763+G792+G801</f>
        <v>2048.08983333333</v>
      </c>
      <c r="H802" s="25">
        <f>H696+H724+H753+H763+H792+H801</f>
        <v>13815.9713333331</v>
      </c>
      <c r="I802" s="25">
        <f>I696+I724+I753+I763+I792+I801</f>
        <v>13261.4333333331</v>
      </c>
      <c r="J802" s="25">
        <f>J696+J724+J753+J763+J792+J801</f>
        <v>2602.62783333333</v>
      </c>
      <c r="K802" s="21"/>
    </row>
    <row r="805" spans="3:8" ht="12.75" customHeight="1">
      <c r="C805" s="75" t="s">
        <v>2192</v>
      </c>
      <c r="D805" s="76"/>
      <c r="E805" s="77" t="s">
        <v>2362</v>
      </c>
      <c r="F805" s="73" t="s">
        <v>2362</v>
      </c>
      <c r="G805" s="181" t="s">
        <v>2363</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2362</v>
      </c>
      <c r="F808" s="73" t="s">
        <v>2362</v>
      </c>
      <c r="G808" s="181" t="s">
        <v>2364</v>
      </c>
      <c r="H808" s="181"/>
    </row>
    <row r="809" spans="3:8" ht="12.75">
      <c r="C809" s="82"/>
      <c r="D809" s="183" t="s">
        <v>2193</v>
      </c>
      <c r="E809" s="183"/>
      <c r="F809" s="74"/>
      <c r="G809" s="182" t="s">
        <v>2194</v>
      </c>
      <c r="H809" s="182"/>
    </row>
    <row r="810" spans="3:6" ht="12.75" customHeight="1">
      <c r="C810" s="72" t="s">
        <v>2196</v>
      </c>
      <c r="D810" s="180" t="s">
        <v>2365</v>
      </c>
      <c r="E810" s="180"/>
      <c r="F810" s="80"/>
    </row>
    <row r="811" spans="3:6" ht="12.75">
      <c r="C811" s="72"/>
      <c r="D811" s="70"/>
      <c r="E811" s="79"/>
      <c r="F811" s="79"/>
    </row>
    <row r="812" spans="3:8" ht="12.75" customHeight="1">
      <c r="C812" s="72" t="s">
        <v>2197</v>
      </c>
      <c r="D812" s="180" t="s">
        <v>2366</v>
      </c>
      <c r="E812" s="180"/>
      <c r="F812" s="80"/>
      <c r="G812" s="181" t="s">
        <v>2367</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&amp;L5C0190C7&amp;C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Admins</cp:lastModifiedBy>
  <cp:lastPrinted>2022-08-11T05:58:21Z</cp:lastPrinted>
  <dcterms:created xsi:type="dcterms:W3CDTF">2021-01-22T06:15:46Z</dcterms:created>
  <dcterms:modified xsi:type="dcterms:W3CDTF">2024-03-07T09:35:49Z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1-ЄЗ_00562_4.2023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5C0190C7</vt:lpwstr>
  </property>
  <property fmtid="{D5CDD505-2E9C-101B-9397-08002B2CF9AE}" pid="10" name="Підрозд">
    <vt:lpwstr>Здолбунівський районний суд Рівненської області</vt:lpwstr>
  </property>
  <property fmtid="{D5CDD505-2E9C-101B-9397-08002B2CF9AE}" pid="11" name="ПідрозділDB">
    <vt:i4>0</vt:i4>
  </property>
  <property fmtid="{D5CDD505-2E9C-101B-9397-08002B2CF9AE}" pid="12" name="Підрозділ">
    <vt:i4>801</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